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5" windowWidth="18975" windowHeight="1176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, 5" sheetId="5" r:id="rId5"/>
    <sheet name="Флак" sheetId="6" state="hidden" r:id="rId6"/>
    <sheet name="Раздел 6" sheetId="7" r:id="rId7"/>
  </sheets>
  <definedNames>
    <definedName name="Data_Adr">'Флак'!$J$2:$M$7</definedName>
    <definedName name="data_r_1">'Раздел 1'!$B$4:$C$7</definedName>
    <definedName name="data_r_2">'Раздел 2'!$B$5:$C$16</definedName>
    <definedName name="data_r_3">'Раздел 3'!$B$4:$D$26</definedName>
    <definedName name="data_r_4">'Раздел 4, 5'!$B$5:$C$9</definedName>
    <definedName name="data_r_5">#REF!</definedName>
    <definedName name="P_1">'Титульный Лист'!#REF!</definedName>
    <definedName name="P_2">'Титульный Лист'!#REF!</definedName>
    <definedName name="P_3">'Титульный Лист'!#REF!</definedName>
    <definedName name="P_4">'Титульный Лист'!#REF!</definedName>
    <definedName name="P_5">'Титульный Лист'!#REF!</definedName>
    <definedName name="P_6">'Титульный Лист'!#REF!</definedName>
    <definedName name="P_7">'Титульный Лист'!#REF!</definedName>
    <definedName name="R_1">#REF!</definedName>
    <definedName name="R_2">#REF!</definedName>
    <definedName name="R_3">#REF!</definedName>
    <definedName name="R_4">#REF!</definedName>
    <definedName name="razdel_01">'Раздел 1'!$C$4:$C$7</definedName>
    <definedName name="razdel_02">'Раздел 2'!$C$5:$C$16</definedName>
    <definedName name="razdel_03">'Раздел 3'!$C$4:$D$26</definedName>
    <definedName name="razdel_04">'Раздел 4, 5'!$C$5:$C$9</definedName>
    <definedName name="razdel_05">#REF!</definedName>
    <definedName name="T_Check">'Флак'!$A$2:$H$39</definedName>
    <definedName name="Verificationcheck">'Флак'!$O$3:$P$4</definedName>
    <definedName name="_xlnm.Print_Area" localSheetId="2">'Раздел 2'!$A$1:$C$16</definedName>
    <definedName name="_xlnm.Print_Area" localSheetId="3">'Раздел 3'!$A$1:$D$32</definedName>
  </definedNames>
  <calcPr fullCalcOnLoad="1"/>
</workbook>
</file>

<file path=xl/sharedStrings.xml><?xml version="1.0" encoding="utf-8"?>
<sst xmlns="http://schemas.openxmlformats.org/spreadsheetml/2006/main" count="313" uniqueCount="225">
  <si>
    <t>Наименование показателей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</si>
  <si>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</si>
  <si>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</si>
  <si>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</si>
  <si>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01</t>
  </si>
  <si>
    <t>02</t>
  </si>
  <si>
    <t>03</t>
  </si>
  <si>
    <t>№ строки</t>
  </si>
  <si>
    <t xml:space="preserve">  Код по ОКЕИ: тысяча рублей - 384</t>
  </si>
  <si>
    <t>04</t>
  </si>
  <si>
    <t>05</t>
  </si>
  <si>
    <t>06</t>
  </si>
  <si>
    <t>07</t>
  </si>
  <si>
    <t>08</t>
  </si>
  <si>
    <t>09</t>
  </si>
  <si>
    <t xml:space="preserve">     Код по ОКЕИ: тысяча рублей - 384</t>
  </si>
  <si>
    <t>11</t>
  </si>
  <si>
    <t>10</t>
  </si>
  <si>
    <t>23</t>
  </si>
  <si>
    <t>24</t>
  </si>
  <si>
    <t>25</t>
  </si>
  <si>
    <t>26</t>
  </si>
  <si>
    <t>Код по ОКЕИ: человек - 792, единица - 642</t>
  </si>
  <si>
    <t xml:space="preserve">Среднегодовая численность обучающихся </t>
  </si>
  <si>
    <t>Среднегодовое число классов и классов-комплектов</t>
  </si>
  <si>
    <t>юридического лица)</t>
  </si>
  <si>
    <t>(должность)</t>
  </si>
  <si>
    <t>(Ф.И.О.)</t>
  </si>
  <si>
    <t>Нет</t>
  </si>
  <si>
    <t>Да</t>
  </si>
  <si>
    <t>0</t>
  </si>
  <si>
    <t xml:space="preserve"> - </t>
  </si>
  <si>
    <t>37122</t>
  </si>
  <si>
    <t>106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</si>
  <si>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</si>
  <si>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Форма № ОШ-2</t>
  </si>
  <si>
    <t>Приказ Росстата</t>
  </si>
  <si>
    <t>Годовая</t>
  </si>
  <si>
    <t xml:space="preserve">Наименование отчитывающейся организации </t>
  </si>
  <si>
    <t>Почтовый адрес</t>
  </si>
  <si>
    <t>Код
формы
по ОКУД</t>
  </si>
  <si>
    <t>Код</t>
  </si>
  <si>
    <t>0609552</t>
  </si>
  <si>
    <t>48680659</t>
  </si>
  <si>
    <t>(подпись)</t>
  </si>
  <si>
    <t>4340</t>
  </si>
  <si>
    <t>9</t>
  </si>
  <si>
    <t>685</t>
  </si>
  <si>
    <t>ВОЗМОЖНО ПРЕДОСТАВЛЕНИЕ В ЭЛЕКТРОННОМ ВИДЕ</t>
  </si>
  <si>
    <t>от</t>
  </si>
  <si>
    <t>№</t>
  </si>
  <si>
    <t>Муниципальное бюджетное общеобразовательное учреждение "Гимназия №52" Приволжского района г.Казани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</si>
  <si>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</si>
  <si>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</si>
  <si>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</si>
  <si>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</si>
  <si>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</si>
  <si>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</si>
  <si>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</si>
  <si>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</si>
  <si>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</si>
  <si>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</si>
  <si>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</si>
  <si>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</si>
  <si>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</si>
  <si>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</si>
  <si>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</si>
  <si>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</si>
  <si>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Количество ошибок в документе: 3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</si>
  <si>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</si>
  <si>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</si>
  <si>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</si>
  <si>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</si>
  <si>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</si>
  <si>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</si>
  <si>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</si>
  <si>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</si>
  <si>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</si>
  <si>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</si>
  <si>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</si>
  <si>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</si>
  <si>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</si>
  <si>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</si>
  <si>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>Количество ошибок в разделе 2: 0</t>
  </si>
  <si>
    <t>Конец DATA_ADR</t>
  </si>
  <si>
    <t>Раздел 2 строка 01 графа 03 = Раздел 2 сумма строк 02 + 06 графа 03</t>
  </si>
  <si>
    <t>Раздел 2 строка 02 графа 03 = Раздел 2 сумма строк 03 + 04 + 05 графа 03</t>
  </si>
  <si>
    <t>Раздел 2 строка 06 графа 03 = Раздел 2 сумма строк 07 + 08 + 09 + 10 графа 03</t>
  </si>
  <si>
    <t>Количество ошибок в разделе 3: 0</t>
  </si>
  <si>
    <t>Раздел 3 строка 01 графа 03 = Раздел 3 сумма строк 02 + 10 + 17 + 18 + 19 + 20 + 24 + 25 графа 03</t>
  </si>
  <si>
    <t>Раздел 3 строка 01 графа 04 = Раздел 3 сумма строк 02 + 10 + 17 + 18 + 19 + 20 + 24 + 25 графа 04</t>
  </si>
  <si>
    <t>Раздел 3 строка 02 графа 03 = Раздел 3 сумма строк 03 + 08 + 09 графа 03</t>
  </si>
  <si>
    <t>Раздел 3 строка 02 графа 04 = Раздел 3 сумма строк 03 + 08 + 09 графа 04</t>
  </si>
  <si>
    <t>Раздел 3 строка 03 графа 03 = Раздел 3 сумма строк 04 + 05 + 07 графа 03</t>
  </si>
  <si>
    <t>Раздел 3 строка 03 графа 04 = Раздел 3 сумма строк 04 + 05 + 07 графа 04</t>
  </si>
  <si>
    <t>Раздел 3 строка 10 графа 03 = Раздел 3 сумма строк 11 + 12 + 13 + 14 + 15 + 16 графа 03</t>
  </si>
  <si>
    <t>Раздел 3 строка 10 графа 04 = Раздел 3 сумма строк 11 + 12 + 13 + 14 + 15 + 16 графа 04</t>
  </si>
  <si>
    <t>Раздел 3 строка 20 графа 03 = Раздел 3 сумма строк 21 + 22 + 23 графа 03</t>
  </si>
  <si>
    <t>Раздел 3 строка 20 графа 04 = Раздел 3 сумма строк 21 + 22 + 23 графа 04</t>
  </si>
  <si>
    <t>Раздел 3 строка 25 графа 03 = Раздел 3 сумма строк 26 + 27 + 28 графа 03</t>
  </si>
  <si>
    <t>Раздел 3 строка 25 графа 04 = Раздел 3 сумма строк 26 + 27 + 28 графа 04</t>
  </si>
  <si>
    <t>Раздел 3 строка 05 графа 03 &gt;= Раздел 3 строка 06 графа 03</t>
  </si>
  <si>
    <t>Раздел 3 строка 05 графа 04 &gt;= Раздел 3 строка 06 графа 04</t>
  </si>
  <si>
    <t>Количество ошибок в разделе 4: 0</t>
  </si>
  <si>
    <t>Раздел 4 строка 01 графа 03 = Раздел 4 сумма строк 02 + 03 графа 03</t>
  </si>
  <si>
    <t>Количество ошибок в разделе 5: 0</t>
  </si>
  <si>
    <t>Раздел 5 строка 05 графа 03 = Раздел 5 сумма строк 06 + 07 + 09 графа 03</t>
  </si>
  <si>
    <t>Раздел 5 строка 10 графа 03 = Раздел 5 сумма строк 11 + 12 + 14 графа 03</t>
  </si>
  <si>
    <t>Раздел 5 строка 01 графа 03 &gt;= Раздел 5 строка 02 графа 03</t>
  </si>
  <si>
    <t>Раздел 5 строка 03 графа 03 &gt;= Раздел 5 строка 04 графа 03</t>
  </si>
  <si>
    <t>Раздел 5 строка 07 графа 03 &gt;= Раздел 5 строка 08 графа 03</t>
  </si>
  <si>
    <t>Раздел 5 строка 12 графа 03 &gt;= Раздел 5 строка 13 графа 03</t>
  </si>
  <si>
    <t>Конец T_Check</t>
  </si>
  <si>
    <t>Предоставляют:</t>
  </si>
  <si>
    <t>Сроки предоставления</t>
  </si>
  <si>
    <t>Значение</t>
  </si>
  <si>
    <t>Раздел 2. Сведения об источниках получения средств учреждением</t>
  </si>
  <si>
    <t>Фактически профинансировано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</si>
  <si>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</si>
  <si>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</si>
  <si>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  Коды по ОКЕИ: тысяча рублей - 384</t>
  </si>
  <si>
    <t>Общий объем просроченной задолженности по исполнению бюджетных обязательств образовательным учреждением</t>
  </si>
  <si>
    <t>1</t>
  </si>
  <si>
    <t>30315</t>
  </si>
  <si>
    <t>Количество</t>
  </si>
  <si>
    <t xml:space="preserve">     по начислениям на выплату по оплате труда</t>
  </si>
  <si>
    <t xml:space="preserve">     по оплате договоров на приобретение сырья и материалов в целях оказания
     государственных услуг</t>
  </si>
  <si>
    <t xml:space="preserve">     по оплате коммунальных услуг</t>
  </si>
  <si>
    <t>Раздел 1. Сведения об учреждении</t>
  </si>
  <si>
    <t>ФЕДЕРАЛЬНОЕ СТАТИСТИЧЕСКОЕ НАБЛЮДЕНИЕ</t>
  </si>
  <si>
    <t xml:space="preserve">О внесении изменений (при наличии)
</t>
  </si>
  <si>
    <t>отчитывающейся организации 
по ОКПО</t>
  </si>
  <si>
    <t>Сведения об образовательном учреждении 
(1-учредитель федеральный орган исполнительной власти;
 2-учредитель орган исполнительной власти субъекта Российской Федерации;
 3-учредитель орган местного самоуправления;
4-негосударственное учреждение)</t>
  </si>
  <si>
    <t>Является ли учреждение автономным (да - 1, нет - 0)</t>
  </si>
  <si>
    <t>75</t>
  </si>
  <si>
    <t>Бюджетные расходы</t>
  </si>
  <si>
    <t>Расходы, осуществляемые за счет внебюджетных источников финансирования</t>
  </si>
  <si>
    <t xml:space="preserve">   из них: 
   дети, занимающиеся в дошкольных группах</t>
  </si>
  <si>
    <t xml:space="preserve">    дети с ограниченными возможностями здоровья, занимающиеся в обычных классах</t>
  </si>
  <si>
    <t>Должностное лицо, ответственное за предоставление</t>
  </si>
  <si>
    <t xml:space="preserve">статистической информации  (лицо, уполномоченное </t>
  </si>
  <si>
    <t xml:space="preserve">предоставлять статистическую информацию от имени </t>
  </si>
  <si>
    <t>(номер контактного телефона)</t>
  </si>
  <si>
    <t>(дата составления документа)</t>
  </si>
  <si>
    <t>Раздел 5. Сведения об обучающихся и кадровом составе учреждения</t>
  </si>
  <si>
    <t>юридические лица – образовательные учреждения, реализующие программы  общего образования
- органу  местного самоуправления, органу исполнительной власти субъекта Российской Федерации, федеральному органу исполнительной власти, на которые возложены функции по управлению учреждениями,  реализующими программы общего образования (по принадлежности)</t>
  </si>
  <si>
    <t xml:space="preserve">     из него просроченная задолженность:
     по заработной плате</t>
  </si>
  <si>
    <t>Объем финансирования – всего (сумма строк 02, 06)</t>
  </si>
  <si>
    <t>Бюджетные средства - всего (сумма строк 03-05)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</si>
  <si>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</si>
  <si>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</si>
  <si>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</si>
  <si>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>Внебюджетные средства - всего (сумма строк 07-10)</t>
  </si>
  <si>
    <t xml:space="preserve">      в том числе средства:
      организаций</t>
  </si>
  <si>
    <t xml:space="preserve">      населения</t>
  </si>
  <si>
    <t xml:space="preserve">      внебюджетных фондов</t>
  </si>
  <si>
    <t xml:space="preserve">      иностранных источников</t>
  </si>
  <si>
    <t xml:space="preserve">      из строки 06:
      собственные средства</t>
  </si>
  <si>
    <t>Справка к разделу 3:</t>
  </si>
  <si>
    <t>Получает ли учреждение средства на выполнение государственного задания (да - 1, нет - 0)</t>
  </si>
  <si>
    <t>Фактическая сумма на конец отчетного года</t>
  </si>
  <si>
    <t>Об утверждении формы 
от 14.01.2013 № 12</t>
  </si>
  <si>
    <t>Раздел 6. Сведения о заработной плате работников учреждения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</si>
  <si>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</si>
  <si>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</si>
  <si>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</si>
  <si>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</si>
  <si>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</si>
  <si>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t>списочного состава (без внешних совместителей) &lt;1&gt;</t>
  </si>
  <si>
    <t>внешних совместителей &lt;2&gt;</t>
  </si>
  <si>
    <t>Всего (сумма строк 02, 04, 09, 11)</t>
  </si>
  <si>
    <t xml:space="preserve">     в том числе:
     руководящего персонала</t>
  </si>
  <si>
    <t xml:space="preserve">     из них:
            руководитель (директор) образовательного учреждения</t>
  </si>
  <si>
    <t xml:space="preserve">            педагогических работников</t>
  </si>
  <si>
    <t xml:space="preserve">            из них:
                учителей</t>
  </si>
  <si>
    <t xml:space="preserve">                педагогов дополнительного образования</t>
  </si>
  <si>
    <t xml:space="preserve">                педагогического персонала, работающего в классах для детей с ограниченными возможностями здоровья</t>
  </si>
  <si>
    <t xml:space="preserve">              из них учебно-вспомогательного персонала, работающего с дошкольными группами</t>
  </si>
  <si>
    <t>Руководитель</t>
  </si>
  <si>
    <t>(8843)229-68-81</t>
  </si>
  <si>
    <t>8/5/2016</t>
  </si>
  <si>
    <t>25973</t>
  </si>
  <si>
    <t>62</t>
  </si>
  <si>
    <t>282</t>
  </si>
  <si>
    <t>161</t>
  </si>
  <si>
    <t>2</t>
  </si>
  <si>
    <t>2306</t>
  </si>
  <si>
    <t>20</t>
  </si>
  <si>
    <t>Латыпова Альфия Рамдраковна</t>
  </si>
  <si>
    <t>20 февраля
после отчетного периода</t>
  </si>
  <si>
    <t>Расходы – всего (сумма строк 02, 06, 13, 17)</t>
  </si>
  <si>
    <t xml:space="preserve">Оплата труда и начисления на оплату труда (сумма строк 03 - 05)             </t>
  </si>
  <si>
    <r>
      <t xml:space="preserve">      заработная плата  </t>
    </r>
    <r>
      <rPr>
        <b/>
        <sz val="8"/>
        <color indexed="10"/>
        <rFont val="Tahoma"/>
        <family val="2"/>
      </rPr>
      <t xml:space="preserve">       </t>
    </r>
  </si>
  <si>
    <t xml:space="preserve">     начисления на оплату труда</t>
  </si>
  <si>
    <t xml:space="preserve">    прочие выплаты</t>
  </si>
  <si>
    <t>Приобретение работ, услуг (сумма строк 07-12)</t>
  </si>
  <si>
    <t xml:space="preserve">  услуги связи </t>
  </si>
  <si>
    <t xml:space="preserve">  транспортные услуги  </t>
  </si>
  <si>
    <t xml:space="preserve">  коммунальные услуги</t>
  </si>
  <si>
    <t xml:space="preserve">  арендная плата за пользование имуществом </t>
  </si>
  <si>
    <t xml:space="preserve">  услуги по содержанию имущества   </t>
  </si>
  <si>
    <t xml:space="preserve">  прочие работы, услуги  </t>
  </si>
  <si>
    <t xml:space="preserve">  Социальное обеспечение (сумма строк 14-16)  </t>
  </si>
  <si>
    <t xml:space="preserve">      пенсии, пособия и выплаты по пенсионному, социальному и медицинскому
      страхованию населения</t>
  </si>
  <si>
    <t xml:space="preserve">      пособия по социальной помощи населению </t>
  </si>
  <si>
    <t xml:space="preserve">      пенсии, пособия, выплачиваемые организациями сектора
      государственного управления</t>
  </si>
  <si>
    <t xml:space="preserve">Прочие расходы </t>
  </si>
  <si>
    <t xml:space="preserve">Поступление нефинансовых активов (сумма строк 19-22) </t>
  </si>
  <si>
    <t xml:space="preserve">увеличение стоимости основных средств </t>
  </si>
  <si>
    <t xml:space="preserve">увеличение стоимости нематериальных активов </t>
  </si>
  <si>
    <t>увеличение стоимости непроизведенных активов</t>
  </si>
  <si>
    <t xml:space="preserve">увеличение стоимости материальных запасов </t>
  </si>
  <si>
    <t xml:space="preserve">   дети с ограниченными возможностями здоровья, занимающиеся в специальных (коррекционных) классах</t>
  </si>
  <si>
    <t xml:space="preserve">     из них специальных (коррекционных) классов и классов-комплектов для детей с ограниченными возможностями здоровья</t>
  </si>
  <si>
    <t>&lt;1&gt; Показывается среднесписочная численность работников.</t>
  </si>
  <si>
    <t>&lt;2&gt;  Средняя численность внешних совместителей исчисляется пропорционально фактически отработанному времени</t>
  </si>
  <si>
    <t>Остаток внебюджетных средств на начало отчетного периода (тыс. руб)</t>
  </si>
  <si>
    <t>Остаток внебюджетных средств на конец отчетного периода (тыс. руб)</t>
  </si>
  <si>
    <t>Расходы на оплату труда и на начисления
на оплату труда (из стр. 02 гр. 3), осуществляемые за счет средств на выполнение государственного задания (тыс. руб)</t>
  </si>
  <si>
    <t>Код по ОКЕИ: человек - 792, тысяча рублей - 384</t>
  </si>
  <si>
    <t xml:space="preserve">                воспитателей, работающих с дошкольными группами</t>
  </si>
  <si>
    <t xml:space="preserve">            учебно-вспомогательного персонала</t>
  </si>
  <si>
    <t xml:space="preserve">            обслуживающего персонала</t>
  </si>
  <si>
    <t>Респ. Татарстан, г. Казань, ул. Гарифьянова, 420104</t>
  </si>
  <si>
    <t>СВЕДЕНИЯ О ФИНАНСИРОВАНИИ И РАСХОДАХ УЧРЕЖДЕНИЯ, РЕАЛИЗУЮЩЕГО ПРОГРАММЫ ОБЩЕГО ОБРАЗОВАНИЯ
за 2015 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</si>
</sst>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 ;\-#,##0\ 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0"/>
    <numFmt numFmtId="182" formatCode="[$-FC19]dd\ mmmm\ yyyy\ \г\.;@"/>
    <numFmt numFmtId="183" formatCode="#,##0.0"/>
    <numFmt numFmtId="184" formatCode="0000000"/>
  </numFmts>
  <fonts count="1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8"/>
      <color indexed="8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2581" applyFont="1">
      <alignment/>
      <protection/>
    </xf>
    <xf numFmtId="0" fontId="7" fillId="0" borderId="0" xfId="2581" applyFont="1">
      <alignment/>
      <protection/>
    </xf>
    <xf numFmtId="0" fontId="8" fillId="21" borderId="0" xfId="2581" applyFont="1" applyFill="1" applyProtection="1">
      <alignment/>
      <protection hidden="1"/>
    </xf>
    <xf numFmtId="0" fontId="6" fillId="21" borderId="0" xfId="2581" applyFont="1" applyFill="1" applyProtection="1">
      <alignment/>
      <protection hidden="1"/>
    </xf>
    <xf numFmtId="0" fontId="8" fillId="22" borderId="0" xfId="2581" applyFont="1" applyFill="1" applyProtection="1">
      <alignment/>
      <protection hidden="1"/>
    </xf>
    <xf numFmtId="0" fontId="7" fillId="23" borderId="0" xfId="2581" applyFont="1" applyFill="1">
      <alignment/>
      <protection/>
    </xf>
    <xf numFmtId="0" fontId="9" fillId="21" borderId="0" xfId="2581" applyFont="1" applyFill="1" applyProtection="1">
      <alignment/>
      <protection hidden="1"/>
    </xf>
    <xf numFmtId="0" fontId="6" fillId="21" borderId="0" xfId="2581" applyFont="1" applyFill="1">
      <alignment/>
      <protection/>
    </xf>
    <xf numFmtId="0" fontId="7" fillId="0" borderId="0" xfId="2581" applyFont="1" applyAlignment="1" applyProtection="1">
      <alignment horizontal="left" vertical="center"/>
      <protection/>
    </xf>
    <xf numFmtId="14" fontId="6" fillId="0" borderId="0" xfId="2581" applyNumberFormat="1" applyFont="1">
      <alignment/>
      <protection/>
    </xf>
    <xf numFmtId="0" fontId="7" fillId="23" borderId="0" xfId="2581" applyFont="1" applyFill="1" applyAlignment="1">
      <alignment horizontal="right"/>
      <protection/>
    </xf>
    <xf numFmtId="0" fontId="7" fillId="0" borderId="0" xfId="2581" applyFont="1" applyAlignment="1">
      <alignment horizontal="right"/>
      <protection/>
    </xf>
    <xf numFmtId="0" fontId="7" fillId="0" borderId="0" xfId="2631" applyNumberFormat="1" applyFont="1">
      <alignment/>
      <protection/>
    </xf>
    <xf numFmtId="0" fontId="7" fillId="23" borderId="0" xfId="2642" applyNumberFormat="1" applyFont="1" applyFill="1">
      <alignment/>
      <protection/>
    </xf>
    <xf numFmtId="0" fontId="7" fillId="0" borderId="0" xfId="2642" applyNumberFormat="1" applyFont="1">
      <alignment/>
      <protection/>
    </xf>
    <xf numFmtId="0" fontId="7" fillId="0" borderId="0" xfId="2655" applyNumberFormat="1" applyFont="1">
      <alignment/>
      <protection/>
    </xf>
    <xf numFmtId="0" fontId="4" fillId="24" borderId="0" xfId="0" applyFont="1" applyFill="1" applyAlignment="1">
      <alignment/>
    </xf>
    <xf numFmtId="0" fontId="4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1" xfId="2629" applyFont="1" applyFill="1" applyBorder="1" applyAlignment="1">
      <alignment horizontal="center" vertical="center"/>
      <protection/>
    </xf>
    <xf numFmtId="0" fontId="4" fillId="24" borderId="0" xfId="0" applyFont="1" applyFill="1" applyBorder="1" applyAlignment="1">
      <alignment horizontal="right"/>
    </xf>
    <xf numFmtId="0" fontId="4" fillId="24" borderId="1" xfId="2627" applyFont="1" applyFill="1" applyBorder="1" applyAlignment="1">
      <alignment horizontal="center" vertical="center"/>
      <protection/>
    </xf>
    <xf numFmtId="3" fontId="4" fillId="24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49" fontId="4" fillId="2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2" fillId="24" borderId="2" xfId="0" applyFont="1" applyFill="1" applyBorder="1" applyAlignment="1">
      <alignment vertical="center"/>
    </xf>
    <xf numFmtId="0" fontId="4" fillId="24" borderId="0" xfId="0" applyFont="1" applyFill="1" applyAlignment="1">
      <alignment horizontal="center"/>
    </xf>
    <xf numFmtId="0" fontId="4" fillId="24" borderId="2" xfId="0" applyFont="1" applyFill="1" applyBorder="1" applyAlignment="1">
      <alignment/>
    </xf>
    <xf numFmtId="0" fontId="4" fillId="24" borderId="3" xfId="0" applyFont="1" applyFill="1" applyBorder="1" applyAlignment="1">
      <alignment/>
    </xf>
    <xf numFmtId="0" fontId="2" fillId="24" borderId="1" xfId="2573" applyFont="1" applyFill="1" applyBorder="1" applyAlignment="1">
      <alignment horizontal="left" vertical="top" wrapText="1"/>
      <protection/>
    </xf>
    <xf numFmtId="0" fontId="2" fillId="24" borderId="1" xfId="2580" applyFont="1" applyFill="1" applyBorder="1" applyAlignment="1">
      <alignment horizontal="center" vertical="center" wrapText="1"/>
      <protection/>
    </xf>
    <xf numFmtId="0" fontId="2" fillId="24" borderId="1" xfId="2575" applyFont="1" applyFill="1" applyBorder="1" applyAlignment="1">
      <alignment horizontal="left" vertical="top" wrapText="1"/>
      <protection/>
    </xf>
    <xf numFmtId="0" fontId="4" fillId="24" borderId="1" xfId="0" applyFont="1" applyFill="1" applyBorder="1" applyAlignment="1">
      <alignment horizontal="left" vertical="top" wrapText="1"/>
    </xf>
    <xf numFmtId="0" fontId="2" fillId="24" borderId="1" xfId="0" applyFont="1" applyFill="1" applyBorder="1" applyAlignment="1">
      <alignment horizontal="center" vertical="center"/>
    </xf>
    <xf numFmtId="0" fontId="2" fillId="24" borderId="4" xfId="2626" applyFont="1" applyFill="1" applyBorder="1" applyAlignment="1">
      <alignment vertical="top" wrapText="1"/>
      <protection/>
    </xf>
    <xf numFmtId="0" fontId="2" fillId="24" borderId="0" xfId="2626" applyFont="1" applyFill="1" applyBorder="1" applyAlignment="1">
      <alignment vertical="top" wrapText="1"/>
      <protection/>
    </xf>
    <xf numFmtId="0" fontId="2" fillId="24" borderId="5" xfId="2626" applyFont="1" applyFill="1" applyBorder="1" applyAlignment="1">
      <alignment vertical="top" wrapText="1"/>
      <protection/>
    </xf>
    <xf numFmtId="0" fontId="2" fillId="24" borderId="6" xfId="2626" applyFont="1" applyFill="1" applyBorder="1" applyAlignment="1">
      <alignment vertical="top" wrapText="1"/>
      <protection/>
    </xf>
    <xf numFmtId="0" fontId="2" fillId="24" borderId="2" xfId="2626" applyFont="1" applyFill="1" applyBorder="1" applyAlignment="1">
      <alignment vertical="top" wrapText="1"/>
      <protection/>
    </xf>
    <xf numFmtId="0" fontId="2" fillId="24" borderId="7" xfId="2626" applyFont="1" applyFill="1" applyBorder="1" applyAlignment="1">
      <alignment vertical="top" wrapText="1"/>
      <protection/>
    </xf>
    <xf numFmtId="0" fontId="2" fillId="24" borderId="8" xfId="2603" applyFont="1" applyFill="1" applyBorder="1" applyAlignment="1">
      <alignment vertical="center" wrapText="1"/>
      <protection/>
    </xf>
    <xf numFmtId="0" fontId="2" fillId="24" borderId="9" xfId="2603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2" fillId="0" borderId="0" xfId="2665" applyFont="1">
      <alignment/>
      <protection/>
    </xf>
    <xf numFmtId="49" fontId="4" fillId="24" borderId="1" xfId="0" applyNumberFormat="1" applyFont="1" applyFill="1" applyBorder="1" applyAlignment="1">
      <alignment horizontal="right"/>
    </xf>
    <xf numFmtId="1" fontId="4" fillId="24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2574" applyFont="1" applyFill="1" applyBorder="1" applyAlignment="1">
      <alignment horizontal="left" wrapText="1"/>
      <protection/>
    </xf>
    <xf numFmtId="0" fontId="2" fillId="0" borderId="1" xfId="2574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4" borderId="2" xfId="2664" applyFont="1" applyFill="1" applyBorder="1">
      <alignment/>
      <protection/>
    </xf>
    <xf numFmtId="0" fontId="4" fillId="24" borderId="0" xfId="2664" applyFont="1" applyFill="1" applyAlignment="1">
      <alignment horizontal="center" vertical="center"/>
      <protection/>
    </xf>
    <xf numFmtId="0" fontId="2" fillId="0" borderId="1" xfId="2578" applyFont="1" applyFill="1" applyBorder="1" applyAlignment="1">
      <alignment horizontal="left"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2" fillId="0" borderId="1" xfId="2578" applyFont="1" applyFill="1" applyBorder="1" applyAlignment="1">
      <alignment horizontal="left" wrapText="1"/>
      <protection/>
    </xf>
    <xf numFmtId="0" fontId="2" fillId="0" borderId="1" xfId="2578" applyFont="1" applyFill="1" applyBorder="1" applyAlignment="1">
      <alignment wrapText="1"/>
      <protection/>
    </xf>
    <xf numFmtId="0" fontId="2" fillId="0" borderId="1" xfId="2578" applyFont="1" applyFill="1" applyBorder="1">
      <alignment/>
      <protection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2624" applyFont="1" applyFill="1" applyBorder="1" applyAlignment="1">
      <alignment horizontal="center" vertical="center" wrapText="1"/>
      <protection/>
    </xf>
    <xf numFmtId="0" fontId="2" fillId="24" borderId="13" xfId="2626" applyFont="1" applyFill="1" applyBorder="1" applyAlignment="1">
      <alignment horizontal="left" vertical="top" wrapText="1"/>
      <protection/>
    </xf>
    <xf numFmtId="0" fontId="2" fillId="24" borderId="11" xfId="2626" applyFont="1" applyFill="1" applyBorder="1" applyAlignment="1">
      <alignment horizontal="left" vertical="top" wrapText="1"/>
      <protection/>
    </xf>
    <xf numFmtId="0" fontId="2" fillId="24" borderId="14" xfId="2626" applyFont="1" applyFill="1" applyBorder="1" applyAlignment="1">
      <alignment horizontal="left" vertical="top" wrapText="1"/>
      <protection/>
    </xf>
    <xf numFmtId="0" fontId="2" fillId="24" borderId="4" xfId="2626" applyFont="1" applyFill="1" applyBorder="1" applyAlignment="1">
      <alignment horizontal="left" vertical="top" wrapText="1"/>
      <protection/>
    </xf>
    <xf numFmtId="0" fontId="2" fillId="24" borderId="0" xfId="2626" applyFont="1" applyFill="1" applyBorder="1" applyAlignment="1">
      <alignment horizontal="left" vertical="top" wrapText="1"/>
      <protection/>
    </xf>
    <xf numFmtId="0" fontId="2" fillId="24" borderId="5" xfId="2626" applyFont="1" applyFill="1" applyBorder="1" applyAlignment="1">
      <alignment horizontal="left" vertical="top" wrapText="1"/>
      <protection/>
    </xf>
    <xf numFmtId="0" fontId="2" fillId="24" borderId="15" xfId="2603" applyFont="1" applyFill="1" applyBorder="1" applyAlignment="1">
      <alignment horizontal="center" vertical="center" wrapText="1"/>
      <protection/>
    </xf>
    <xf numFmtId="0" fontId="2" fillId="24" borderId="8" xfId="2603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" fillId="24" borderId="0" xfId="265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49" fontId="4" fillId="24" borderId="1" xfId="0" applyNumberFormat="1" applyFont="1" applyFill="1" applyBorder="1" applyAlignment="1">
      <alignment horizontal="right"/>
    </xf>
    <xf numFmtId="0" fontId="4" fillId="24" borderId="1" xfId="0" applyFont="1" applyFill="1" applyBorder="1" applyAlignment="1">
      <alignment horizontal="left" vertical="top"/>
    </xf>
    <xf numFmtId="0" fontId="4" fillId="24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2" fillId="24" borderId="1" xfId="2640" applyFont="1" applyFill="1" applyBorder="1" applyAlignment="1">
      <alignment horizontal="center" vertical="center" wrapText="1"/>
      <protection/>
    </xf>
    <xf numFmtId="0" fontId="2" fillId="24" borderId="1" xfId="2577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right" vertical="center"/>
    </xf>
    <xf numFmtId="0" fontId="2" fillId="24" borderId="1" xfId="2577" applyFont="1" applyFill="1" applyBorder="1" applyAlignment="1">
      <alignment horizontal="left" wrapText="1"/>
      <protection/>
    </xf>
    <xf numFmtId="0" fontId="2" fillId="24" borderId="1" xfId="2577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4" borderId="1" xfId="0" applyFont="1" applyFill="1" applyBorder="1" applyAlignment="1">
      <alignment/>
    </xf>
    <xf numFmtId="0" fontId="4" fillId="24" borderId="12" xfId="2653" applyFont="1" applyFill="1" applyBorder="1" applyAlignment="1">
      <alignment horizontal="center" vertical="center" wrapText="1"/>
      <protection/>
    </xf>
    <xf numFmtId="0" fontId="4" fillId="24" borderId="10" xfId="265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left" wrapText="1"/>
    </xf>
    <xf numFmtId="0" fontId="2" fillId="24" borderId="1" xfId="2577" applyFont="1" applyFill="1" applyBorder="1" applyAlignment="1">
      <alignment wrapText="1"/>
      <protection/>
    </xf>
    <xf numFmtId="0" fontId="2" fillId="24" borderId="1" xfId="2577" applyFont="1" applyFill="1" applyBorder="1">
      <alignment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24" borderId="1" xfId="0" applyFont="1" applyFill="1" applyBorder="1" applyAlignment="1">
      <alignment wrapText="1"/>
    </xf>
  </cellXfs>
  <cellStyles count="3122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 10" xfId="28"/>
    <cellStyle name="20% - Акцент1 2 11" xfId="29"/>
    <cellStyle name="20% - Акцент1 2 12" xfId="30"/>
    <cellStyle name="20% - Акцент1 2 13" xfId="31"/>
    <cellStyle name="20% - Акцент1 2 14" xfId="32"/>
    <cellStyle name="20% - Акцент1 2 15" xfId="33"/>
    <cellStyle name="20% - Акцент1 2 16" xfId="34"/>
    <cellStyle name="20% - Акцент1 2 17" xfId="35"/>
    <cellStyle name="20% - Акцент1 2 18" xfId="36"/>
    <cellStyle name="20% - Акцент1 2 19" xfId="37"/>
    <cellStyle name="20% - Акцент1 2 2" xfId="38"/>
    <cellStyle name="20% - Акцент1 2 20" xfId="39"/>
    <cellStyle name="20% - Акцент1 2 21" xfId="40"/>
    <cellStyle name="20% - Акцент1 2 22" xfId="41"/>
    <cellStyle name="20% - Акцент1 2 23" xfId="42"/>
    <cellStyle name="20% - Акцент1 2 24" xfId="43"/>
    <cellStyle name="20% - Акцент1 2 25" xfId="44"/>
    <cellStyle name="20% - Акцент1 2 26" xfId="45"/>
    <cellStyle name="20% - Акцент1 2 27" xfId="46"/>
    <cellStyle name="20% - Акцент1 2 28" xfId="47"/>
    <cellStyle name="20% - Акцент1 2 29" xfId="48"/>
    <cellStyle name="20% - Акцент1 2 3" xfId="49"/>
    <cellStyle name="20% - Акцент1 2 30" xfId="50"/>
    <cellStyle name="20% - Акцент1 2 31" xfId="51"/>
    <cellStyle name="20% - Акцент1 2 32" xfId="52"/>
    <cellStyle name="20% - Акцент1 2 33" xfId="53"/>
    <cellStyle name="20% - Акцент1 2 4" xfId="54"/>
    <cellStyle name="20% - Акцент1 2 5" xfId="55"/>
    <cellStyle name="20% - Акцент1 2 6" xfId="56"/>
    <cellStyle name="20% - Акцент1 2 7" xfId="57"/>
    <cellStyle name="20% - Акцент1 2 8" xfId="58"/>
    <cellStyle name="20% - Акцент1 2 9" xfId="59"/>
    <cellStyle name="20% - Акцент1 20" xfId="60"/>
    <cellStyle name="20% - Акцент1 21" xfId="61"/>
    <cellStyle name="20% - Акцент1 22" xfId="62"/>
    <cellStyle name="20% - Акцент1 23" xfId="63"/>
    <cellStyle name="20% - Акцент1 24" xfId="64"/>
    <cellStyle name="20% - Акцент1 25" xfId="65"/>
    <cellStyle name="20% - Акцент1 26" xfId="66"/>
    <cellStyle name="20% - Акцент1 27" xfId="67"/>
    <cellStyle name="20% - Акцент1 28" xfId="68"/>
    <cellStyle name="20% - Акцент1 29" xfId="69"/>
    <cellStyle name="20% - Акцент1 3" xfId="70"/>
    <cellStyle name="20% - Акцент1 30" xfId="71"/>
    <cellStyle name="20% - Акцент1 31" xfId="72"/>
    <cellStyle name="20% - Акцент1 32" xfId="73"/>
    <cellStyle name="20% - Акцент1 33" xfId="74"/>
    <cellStyle name="20% - Акцент1 34" xfId="75"/>
    <cellStyle name="20% - Акцент1 35" xfId="76"/>
    <cellStyle name="20% - Акцент1 36" xfId="77"/>
    <cellStyle name="20% - Акцент1 37" xfId="78"/>
    <cellStyle name="20% - Акцент1 38" xfId="79"/>
    <cellStyle name="20% - Акцент1 39" xfId="80"/>
    <cellStyle name="20% - Акцент1 4" xfId="81"/>
    <cellStyle name="20% - Акцент1 40" xfId="82"/>
    <cellStyle name="20% - Акцент1 5" xfId="83"/>
    <cellStyle name="20% - Акцент1 6" xfId="84"/>
    <cellStyle name="20% - Акцент1 7" xfId="85"/>
    <cellStyle name="20% - Акцент1 8" xfId="86"/>
    <cellStyle name="20% - Акцент1 9" xfId="87"/>
    <cellStyle name="20% - Акцент2" xfId="88"/>
    <cellStyle name="20% — акцент2" xfId="89"/>
    <cellStyle name="20% - Акцент2 10" xfId="90"/>
    <cellStyle name="20% - Акцент2 11" xfId="91"/>
    <cellStyle name="20% - Акцент2 12" xfId="92"/>
    <cellStyle name="20% - Акцент2 13" xfId="93"/>
    <cellStyle name="20% - Акцент2 14" xfId="94"/>
    <cellStyle name="20% - Акцент2 15" xfId="95"/>
    <cellStyle name="20% - Акцент2 16" xfId="96"/>
    <cellStyle name="20% - Акцент2 17" xfId="97"/>
    <cellStyle name="20% - Акцент2 18" xfId="98"/>
    <cellStyle name="20% - Акцент2 19" xfId="99"/>
    <cellStyle name="20% -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14" xfId="105"/>
    <cellStyle name="20% - Акцент2 2 15" xfId="106"/>
    <cellStyle name="20% - Акцент2 2 16" xfId="107"/>
    <cellStyle name="20% - Акцент2 2 17" xfId="108"/>
    <cellStyle name="20% - Акцент2 2 18" xfId="109"/>
    <cellStyle name="20% - Акцент2 2 19" xfId="110"/>
    <cellStyle name="20% - Акцент2 2 2" xfId="111"/>
    <cellStyle name="20% - Акцент2 2 20" xfId="112"/>
    <cellStyle name="20% - Акцент2 2 21" xfId="113"/>
    <cellStyle name="20% - Акцент2 2 22" xfId="114"/>
    <cellStyle name="20% - Акцент2 2 23" xfId="115"/>
    <cellStyle name="20% - Акцент2 2 24" xfId="116"/>
    <cellStyle name="20% - Акцент2 2 25" xfId="117"/>
    <cellStyle name="20% - Акцент2 2 26" xfId="118"/>
    <cellStyle name="20% - Акцент2 2 27" xfId="119"/>
    <cellStyle name="20% - Акцент2 2 28" xfId="120"/>
    <cellStyle name="20% - Акцент2 2 29" xfId="121"/>
    <cellStyle name="20% - Акцент2 2 3" xfId="122"/>
    <cellStyle name="20% - Акцент2 2 30" xfId="123"/>
    <cellStyle name="20% - Акцент2 2 31" xfId="124"/>
    <cellStyle name="20% - Акцент2 2 32" xfId="125"/>
    <cellStyle name="20% - Акцент2 2 33" xfId="126"/>
    <cellStyle name="20% - Акцент2 2 4" xfId="127"/>
    <cellStyle name="20% - Акцент2 2 5" xfId="128"/>
    <cellStyle name="20% - Акцент2 2 6" xfId="129"/>
    <cellStyle name="20% - Акцент2 2 7" xfId="130"/>
    <cellStyle name="20% - Акцент2 2 8" xfId="131"/>
    <cellStyle name="20% - Акцент2 2 9" xfId="132"/>
    <cellStyle name="20% - Акцент2 20" xfId="133"/>
    <cellStyle name="20% - Акцент2 21" xfId="134"/>
    <cellStyle name="20% - Акцент2 22" xfId="135"/>
    <cellStyle name="20% - Акцент2 23" xfId="136"/>
    <cellStyle name="20% - Акцент2 24" xfId="137"/>
    <cellStyle name="20% - Акцент2 25" xfId="138"/>
    <cellStyle name="20% - Акцент2 26" xfId="139"/>
    <cellStyle name="20% - Акцент2 27" xfId="140"/>
    <cellStyle name="20% - Акцент2 28" xfId="141"/>
    <cellStyle name="20% - Акцент2 29" xfId="142"/>
    <cellStyle name="20% - Акцент2 3" xfId="143"/>
    <cellStyle name="20% - Акцент2 30" xfId="144"/>
    <cellStyle name="20% - Акцент2 31" xfId="145"/>
    <cellStyle name="20% - Акцент2 32" xfId="146"/>
    <cellStyle name="20% - Акцент2 33" xfId="147"/>
    <cellStyle name="20% - Акцент2 34" xfId="148"/>
    <cellStyle name="20% - Акцент2 35" xfId="149"/>
    <cellStyle name="20% - Акцент2 36" xfId="150"/>
    <cellStyle name="20% - Акцент2 37" xfId="151"/>
    <cellStyle name="20% - Акцент2 38" xfId="152"/>
    <cellStyle name="20% - Акцент2 39" xfId="153"/>
    <cellStyle name="20% - Акцент2 4" xfId="154"/>
    <cellStyle name="20% - Акцент2 40" xfId="155"/>
    <cellStyle name="20% - Акцент2 5" xfId="156"/>
    <cellStyle name="20% - Акцент2 6" xfId="157"/>
    <cellStyle name="20% - Акцент2 7" xfId="158"/>
    <cellStyle name="20% - Акцент2 8" xfId="159"/>
    <cellStyle name="20% - Акцент2 9" xfId="160"/>
    <cellStyle name="20% - Акцент3" xfId="161"/>
    <cellStyle name="20% — акцент3" xfId="162"/>
    <cellStyle name="20% - Акцент3 10" xfId="163"/>
    <cellStyle name="20% - Акцент3 11" xfId="164"/>
    <cellStyle name="20% - Акцент3 12" xfId="165"/>
    <cellStyle name="20% - Акцент3 13" xfId="166"/>
    <cellStyle name="20% - Акцент3 14" xfId="167"/>
    <cellStyle name="20% - Акцент3 15" xfId="168"/>
    <cellStyle name="20% - Акцент3 16" xfId="169"/>
    <cellStyle name="20% - Акцент3 17" xfId="170"/>
    <cellStyle name="20% - Акцент3 18" xfId="171"/>
    <cellStyle name="20% - Акцент3 19" xfId="172"/>
    <cellStyle name="20% - Акцент3 2" xfId="173"/>
    <cellStyle name="20% - Акцент3 2 10" xfId="174"/>
    <cellStyle name="20% - Акцент3 2 11" xfId="175"/>
    <cellStyle name="20% - Акцент3 2 12" xfId="176"/>
    <cellStyle name="20% - Акцент3 2 13" xfId="177"/>
    <cellStyle name="20% - Акцент3 2 14" xfId="178"/>
    <cellStyle name="20% - Акцент3 2 15" xfId="179"/>
    <cellStyle name="20% - Акцент3 2 16" xfId="180"/>
    <cellStyle name="20% - Акцент3 2 17" xfId="181"/>
    <cellStyle name="20% - Акцент3 2 18" xfId="182"/>
    <cellStyle name="20% - Акцент3 2 19" xfId="183"/>
    <cellStyle name="20% - Акцент3 2 2" xfId="184"/>
    <cellStyle name="20% - Акцент3 2 20" xfId="185"/>
    <cellStyle name="20% - Акцент3 2 21" xfId="186"/>
    <cellStyle name="20% - Акцент3 2 22" xfId="187"/>
    <cellStyle name="20% - Акцент3 2 23" xfId="188"/>
    <cellStyle name="20% - Акцент3 2 24" xfId="189"/>
    <cellStyle name="20% - Акцент3 2 25" xfId="190"/>
    <cellStyle name="20% - Акцент3 2 26" xfId="191"/>
    <cellStyle name="20% - Акцент3 2 27" xfId="192"/>
    <cellStyle name="20% - Акцент3 2 28" xfId="193"/>
    <cellStyle name="20% - Акцент3 2 29" xfId="194"/>
    <cellStyle name="20% - Акцент3 2 3" xfId="195"/>
    <cellStyle name="20% - Акцент3 2 30" xfId="196"/>
    <cellStyle name="20% - Акцент3 2 31" xfId="197"/>
    <cellStyle name="20% - Акцент3 2 32" xfId="198"/>
    <cellStyle name="20% - Акцент3 2 33" xfId="199"/>
    <cellStyle name="20% - Акцент3 2 4" xfId="200"/>
    <cellStyle name="20% - Акцент3 2 5" xfId="201"/>
    <cellStyle name="20% - Акцент3 2 6" xfId="202"/>
    <cellStyle name="20% - Акцент3 2 7" xfId="203"/>
    <cellStyle name="20% - Акцент3 2 8" xfId="204"/>
    <cellStyle name="20% - Акцент3 2 9" xfId="205"/>
    <cellStyle name="20% - Акцент3 20" xfId="206"/>
    <cellStyle name="20% - Акцент3 21" xfId="207"/>
    <cellStyle name="20% - Акцент3 22" xfId="208"/>
    <cellStyle name="20% - Акцент3 23" xfId="209"/>
    <cellStyle name="20% - Акцент3 24" xfId="210"/>
    <cellStyle name="20% - Акцент3 25" xfId="211"/>
    <cellStyle name="20% - Акцент3 26" xfId="212"/>
    <cellStyle name="20% - Акцент3 27" xfId="213"/>
    <cellStyle name="20% - Акцент3 28" xfId="214"/>
    <cellStyle name="20% - Акцент3 29" xfId="215"/>
    <cellStyle name="20% - Акцент3 3" xfId="216"/>
    <cellStyle name="20% - Акцент3 30" xfId="217"/>
    <cellStyle name="20% - Акцент3 31" xfId="218"/>
    <cellStyle name="20% - Акцент3 32" xfId="219"/>
    <cellStyle name="20% - Акцент3 33" xfId="220"/>
    <cellStyle name="20% - Акцент3 34" xfId="221"/>
    <cellStyle name="20% - Акцент3 35" xfId="222"/>
    <cellStyle name="20% - Акцент3 36" xfId="223"/>
    <cellStyle name="20% - Акцент3 37" xfId="224"/>
    <cellStyle name="20% - Акцент3 38" xfId="225"/>
    <cellStyle name="20% - Акцент3 39" xfId="226"/>
    <cellStyle name="20% - Акцент3 4" xfId="227"/>
    <cellStyle name="20% - Акцент3 40" xfId="228"/>
    <cellStyle name="20% - Акцент3 5" xfId="229"/>
    <cellStyle name="20% - Акцент3 6" xfId="230"/>
    <cellStyle name="20% - Акцент3 7" xfId="231"/>
    <cellStyle name="20% - Акцент3 8" xfId="232"/>
    <cellStyle name="20% - Акцент3 9" xfId="233"/>
    <cellStyle name="20% - Акцент4" xfId="234"/>
    <cellStyle name="20% — акцент4" xfId="235"/>
    <cellStyle name="20% - Акцент4 10" xfId="236"/>
    <cellStyle name="20% - Акцент4 11" xfId="237"/>
    <cellStyle name="20% - Акцент4 12" xfId="238"/>
    <cellStyle name="20% - Акцент4 13" xfId="239"/>
    <cellStyle name="20% - Акцент4 14" xfId="240"/>
    <cellStyle name="20% - Акцент4 15" xfId="241"/>
    <cellStyle name="20% - Акцент4 16" xfId="242"/>
    <cellStyle name="20% - Акцент4 17" xfId="243"/>
    <cellStyle name="20% - Акцент4 18" xfId="244"/>
    <cellStyle name="20% - Акцент4 19" xfId="245"/>
    <cellStyle name="20% - Акцент4 2" xfId="246"/>
    <cellStyle name="20% - Акцент4 2 10" xfId="247"/>
    <cellStyle name="20% - Акцент4 2 11" xfId="248"/>
    <cellStyle name="20% - Акцент4 2 12" xfId="249"/>
    <cellStyle name="20% - Акцент4 2 13" xfId="250"/>
    <cellStyle name="20% - Акцент4 2 14" xfId="251"/>
    <cellStyle name="20% - Акцент4 2 15" xfId="252"/>
    <cellStyle name="20% - Акцент4 2 16" xfId="253"/>
    <cellStyle name="20% - Акцент4 2 17" xfId="254"/>
    <cellStyle name="20% - Акцент4 2 18" xfId="255"/>
    <cellStyle name="20% - Акцент4 2 19" xfId="256"/>
    <cellStyle name="20% - Акцент4 2 2" xfId="257"/>
    <cellStyle name="20% - Акцент4 2 20" xfId="258"/>
    <cellStyle name="20% - Акцент4 2 21" xfId="259"/>
    <cellStyle name="20% - Акцент4 2 22" xfId="260"/>
    <cellStyle name="20% - Акцент4 2 23" xfId="261"/>
    <cellStyle name="20% - Акцент4 2 24" xfId="262"/>
    <cellStyle name="20% - Акцент4 2 25" xfId="263"/>
    <cellStyle name="20% - Акцент4 2 26" xfId="264"/>
    <cellStyle name="20% - Акцент4 2 27" xfId="265"/>
    <cellStyle name="20% - Акцент4 2 28" xfId="266"/>
    <cellStyle name="20% - Акцент4 2 29" xfId="267"/>
    <cellStyle name="20% - Акцент4 2 3" xfId="268"/>
    <cellStyle name="20% - Акцент4 2 30" xfId="269"/>
    <cellStyle name="20% - Акцент4 2 31" xfId="270"/>
    <cellStyle name="20% - Акцент4 2 32" xfId="271"/>
    <cellStyle name="20% - Акцент4 2 33" xfId="272"/>
    <cellStyle name="20% - Акцент4 2 4" xfId="273"/>
    <cellStyle name="20% - Акцент4 2 5" xfId="274"/>
    <cellStyle name="20% - Акцент4 2 6" xfId="275"/>
    <cellStyle name="20% - Акцент4 2 7" xfId="276"/>
    <cellStyle name="20% - Акцент4 2 8" xfId="277"/>
    <cellStyle name="20% - Акцент4 2 9" xfId="278"/>
    <cellStyle name="20% - Акцент4 20" xfId="279"/>
    <cellStyle name="20% - Акцент4 21" xfId="280"/>
    <cellStyle name="20% - Акцент4 22" xfId="281"/>
    <cellStyle name="20% - Акцент4 23" xfId="282"/>
    <cellStyle name="20% - Акцент4 24" xfId="283"/>
    <cellStyle name="20% - Акцент4 25" xfId="284"/>
    <cellStyle name="20% - Акцент4 26" xfId="285"/>
    <cellStyle name="20% - Акцент4 27" xfId="286"/>
    <cellStyle name="20% - Акцент4 28" xfId="287"/>
    <cellStyle name="20% - Акцент4 29" xfId="288"/>
    <cellStyle name="20% - Акцент4 3" xfId="289"/>
    <cellStyle name="20% - Акцент4 30" xfId="290"/>
    <cellStyle name="20% - Акцент4 31" xfId="291"/>
    <cellStyle name="20% - Акцент4 32" xfId="292"/>
    <cellStyle name="20% - Акцент4 33" xfId="293"/>
    <cellStyle name="20% - Акцент4 34" xfId="294"/>
    <cellStyle name="20% - Акцент4 35" xfId="295"/>
    <cellStyle name="20% - Акцент4 36" xfId="296"/>
    <cellStyle name="20% - Акцент4 37" xfId="297"/>
    <cellStyle name="20% - Акцент4 38" xfId="298"/>
    <cellStyle name="20% - Акцент4 39" xfId="299"/>
    <cellStyle name="20% - Акцент4 4" xfId="300"/>
    <cellStyle name="20% - Акцент4 40" xfId="301"/>
    <cellStyle name="20% - Акцент4 5" xfId="302"/>
    <cellStyle name="20% - Акцент4 6" xfId="303"/>
    <cellStyle name="20% - Акцент4 7" xfId="304"/>
    <cellStyle name="20% - Акцент4 8" xfId="305"/>
    <cellStyle name="20% - Акцент4 9" xfId="306"/>
    <cellStyle name="20% - Акцент5" xfId="307"/>
    <cellStyle name="20% — акцент5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- Акцент5 2 10" xfId="320"/>
    <cellStyle name="20% - Акцент5 2 11" xfId="321"/>
    <cellStyle name="20% - Акцент5 2 12" xfId="322"/>
    <cellStyle name="20% - Акцент5 2 13" xfId="323"/>
    <cellStyle name="20% - Акцент5 2 14" xfId="324"/>
    <cellStyle name="20% - Акцент5 2 15" xfId="325"/>
    <cellStyle name="20% - Акцент5 2 16" xfId="326"/>
    <cellStyle name="20% - Акцент5 2 17" xfId="327"/>
    <cellStyle name="20% - Акцент5 2 18" xfId="328"/>
    <cellStyle name="20% - Акцент5 2 19" xfId="329"/>
    <cellStyle name="20% - Акцент5 2 2" xfId="330"/>
    <cellStyle name="20% - Акцент5 2 20" xfId="331"/>
    <cellStyle name="20% - Акцент5 2 21" xfId="332"/>
    <cellStyle name="20% - Акцент5 2 22" xfId="333"/>
    <cellStyle name="20% - Акцент5 2 23" xfId="334"/>
    <cellStyle name="20% - Акцент5 2 24" xfId="335"/>
    <cellStyle name="20% - Акцент5 2 25" xfId="336"/>
    <cellStyle name="20% - Акцент5 2 26" xfId="337"/>
    <cellStyle name="20% - Акцент5 2 27" xfId="338"/>
    <cellStyle name="20% - Акцент5 2 28" xfId="339"/>
    <cellStyle name="20% - Акцент5 2 29" xfId="340"/>
    <cellStyle name="20% - Акцент5 2 3" xfId="341"/>
    <cellStyle name="20% - Акцент5 2 30" xfId="342"/>
    <cellStyle name="20% - Акцент5 2 31" xfId="343"/>
    <cellStyle name="20% - Акцент5 2 32" xfId="344"/>
    <cellStyle name="20% - Акцент5 2 33" xfId="345"/>
    <cellStyle name="20% - Акцент5 2 4" xfId="346"/>
    <cellStyle name="20% - Акцент5 2 5" xfId="347"/>
    <cellStyle name="20% - Акцент5 2 6" xfId="348"/>
    <cellStyle name="20% - Акцент5 2 7" xfId="349"/>
    <cellStyle name="20% - Акцент5 2 8" xfId="350"/>
    <cellStyle name="20% - Акцент5 2 9" xfId="351"/>
    <cellStyle name="20% - Акцент5 20" xfId="352"/>
    <cellStyle name="20% - Акцент5 21" xfId="353"/>
    <cellStyle name="20% - Акцент5 22" xfId="354"/>
    <cellStyle name="20% - Акцент5 23" xfId="355"/>
    <cellStyle name="20% - Акцент5 24" xfId="356"/>
    <cellStyle name="20% - Акцент5 25" xfId="357"/>
    <cellStyle name="20% - Акцент5 26" xfId="358"/>
    <cellStyle name="20% - Акцент5 27" xfId="359"/>
    <cellStyle name="20% - Акцент5 28" xfId="360"/>
    <cellStyle name="20% - Акцент5 29" xfId="361"/>
    <cellStyle name="20% - Акцент5 3" xfId="362"/>
    <cellStyle name="20% - Акцент5 30" xfId="363"/>
    <cellStyle name="20% - Акцент5 31" xfId="364"/>
    <cellStyle name="20% - Акцент5 32" xfId="365"/>
    <cellStyle name="20% - Акцент5 33" xfId="366"/>
    <cellStyle name="20% - Акцент5 34" xfId="367"/>
    <cellStyle name="20% - Акцент5 35" xfId="368"/>
    <cellStyle name="20% - Акцент5 36" xfId="369"/>
    <cellStyle name="20% - Акцент5 37" xfId="370"/>
    <cellStyle name="20% - Акцент5 38" xfId="371"/>
    <cellStyle name="20% - Акцент5 39" xfId="372"/>
    <cellStyle name="20% - Акцент5 4" xfId="373"/>
    <cellStyle name="20% - Акцент5 40" xfId="374"/>
    <cellStyle name="20% - Акцент5 5" xfId="375"/>
    <cellStyle name="20% - Акцент5 6" xfId="376"/>
    <cellStyle name="20% - Акцент5 7" xfId="377"/>
    <cellStyle name="20% - Акцент5 8" xfId="378"/>
    <cellStyle name="20% - Акцент5 9" xfId="379"/>
    <cellStyle name="20% - Акцент6" xfId="380"/>
    <cellStyle name="20% — акцент6" xfId="381"/>
    <cellStyle name="20% - Акцент6 10" xfId="382"/>
    <cellStyle name="20% - Акцент6 11" xfId="383"/>
    <cellStyle name="20% - Акцент6 12" xfId="384"/>
    <cellStyle name="20% - Акцент6 13" xfId="385"/>
    <cellStyle name="20% - Акцент6 14" xfId="386"/>
    <cellStyle name="20% - Акцент6 15" xfId="387"/>
    <cellStyle name="20% - Акцент6 16" xfId="388"/>
    <cellStyle name="20% - Акцент6 17" xfId="389"/>
    <cellStyle name="20% - Акцент6 18" xfId="390"/>
    <cellStyle name="20% - Акцент6 19" xfId="391"/>
    <cellStyle name="20% - Акцент6 2" xfId="392"/>
    <cellStyle name="20% - Акцент6 2 10" xfId="393"/>
    <cellStyle name="20% - Акцент6 2 11" xfId="394"/>
    <cellStyle name="20% - Акцент6 2 12" xfId="395"/>
    <cellStyle name="20% - Акцент6 2 13" xfId="396"/>
    <cellStyle name="20% - Акцент6 2 14" xfId="397"/>
    <cellStyle name="20% - Акцент6 2 15" xfId="398"/>
    <cellStyle name="20% - Акцент6 2 16" xfId="399"/>
    <cellStyle name="20% - Акцент6 2 17" xfId="400"/>
    <cellStyle name="20% - Акцент6 2 18" xfId="401"/>
    <cellStyle name="20% - Акцент6 2 19" xfId="402"/>
    <cellStyle name="20% - Акцент6 2 2" xfId="403"/>
    <cellStyle name="20% - Акцент6 2 20" xfId="404"/>
    <cellStyle name="20% - Акцент6 2 21" xfId="405"/>
    <cellStyle name="20% - Акцент6 2 22" xfId="406"/>
    <cellStyle name="20% - Акцент6 2 23" xfId="407"/>
    <cellStyle name="20% - Акцент6 2 24" xfId="408"/>
    <cellStyle name="20% - Акцент6 2 25" xfId="409"/>
    <cellStyle name="20% - Акцент6 2 26" xfId="410"/>
    <cellStyle name="20% - Акцент6 2 27" xfId="411"/>
    <cellStyle name="20% - Акцент6 2 28" xfId="412"/>
    <cellStyle name="20% - Акцент6 2 29" xfId="413"/>
    <cellStyle name="20% - Акцент6 2 3" xfId="414"/>
    <cellStyle name="20% - Акцент6 2 30" xfId="415"/>
    <cellStyle name="20% - Акцент6 2 31" xfId="416"/>
    <cellStyle name="20% - Акцент6 2 32" xfId="417"/>
    <cellStyle name="20% - Акцент6 2 33" xfId="418"/>
    <cellStyle name="20% - Акцент6 2 4" xfId="419"/>
    <cellStyle name="20% - Акцент6 2 5" xfId="420"/>
    <cellStyle name="20% - Акцент6 2 6" xfId="421"/>
    <cellStyle name="20% - Акцент6 2 7" xfId="422"/>
    <cellStyle name="20% - Акцент6 2 8" xfId="423"/>
    <cellStyle name="20% - Акцент6 2 9" xfId="424"/>
    <cellStyle name="20% - Акцент6 20" xfId="425"/>
    <cellStyle name="20% - Акцент6 21" xfId="426"/>
    <cellStyle name="20% - Акцент6 22" xfId="427"/>
    <cellStyle name="20% - Акцент6 23" xfId="428"/>
    <cellStyle name="20% - Акцент6 24" xfId="429"/>
    <cellStyle name="20% - Акцент6 25" xfId="430"/>
    <cellStyle name="20% - Акцент6 26" xfId="431"/>
    <cellStyle name="20% - Акцент6 27" xfId="432"/>
    <cellStyle name="20% - Акцент6 28" xfId="433"/>
    <cellStyle name="20% - Акцент6 29" xfId="434"/>
    <cellStyle name="20% - Акцент6 3" xfId="435"/>
    <cellStyle name="20% - Акцент6 30" xfId="436"/>
    <cellStyle name="20% - Акцент6 31" xfId="437"/>
    <cellStyle name="20% - Акцент6 32" xfId="438"/>
    <cellStyle name="20% - Акцент6 33" xfId="439"/>
    <cellStyle name="20% - Акцент6 34" xfId="440"/>
    <cellStyle name="20% - Акцент6 35" xfId="441"/>
    <cellStyle name="20% - Акцент6 36" xfId="442"/>
    <cellStyle name="20% - Акцент6 37" xfId="443"/>
    <cellStyle name="20% - Акцент6 38" xfId="444"/>
    <cellStyle name="20% - Акцент6 39" xfId="445"/>
    <cellStyle name="20% - Акцент6 4" xfId="446"/>
    <cellStyle name="20% - Акцент6 40" xfId="447"/>
    <cellStyle name="20% - Акцент6 5" xfId="448"/>
    <cellStyle name="20% - Акцент6 6" xfId="449"/>
    <cellStyle name="20% - Акцент6 7" xfId="450"/>
    <cellStyle name="20% - Акцент6 8" xfId="451"/>
    <cellStyle name="20% - Акцент6 9" xfId="452"/>
    <cellStyle name="40% - Акцент1" xfId="453"/>
    <cellStyle name="40% — акцент1" xfId="454"/>
    <cellStyle name="40% - Акцент1 10" xfId="455"/>
    <cellStyle name="40% - Акцент1 11" xfId="456"/>
    <cellStyle name="40% - Акцент1 12" xfId="457"/>
    <cellStyle name="40% - Акцент1 13" xfId="458"/>
    <cellStyle name="40% - Акцент1 14" xfId="459"/>
    <cellStyle name="40% - Акцент1 15" xfId="460"/>
    <cellStyle name="40% - Акцент1 16" xfId="461"/>
    <cellStyle name="40% - Акцент1 17" xfId="462"/>
    <cellStyle name="40% - Акцент1 18" xfId="463"/>
    <cellStyle name="40% - Акцент1 19" xfId="464"/>
    <cellStyle name="40% - Акцент1 2" xfId="465"/>
    <cellStyle name="40% - Акцент1 2 10" xfId="466"/>
    <cellStyle name="40% - Акцент1 2 11" xfId="467"/>
    <cellStyle name="40% - Акцент1 2 12" xfId="468"/>
    <cellStyle name="40% - Акцент1 2 13" xfId="469"/>
    <cellStyle name="40% - Акцент1 2 14" xfId="470"/>
    <cellStyle name="40% - Акцент1 2 15" xfId="471"/>
    <cellStyle name="40% - Акцент1 2 16" xfId="472"/>
    <cellStyle name="40% - Акцент1 2 17" xfId="473"/>
    <cellStyle name="40% - Акцент1 2 18" xfId="474"/>
    <cellStyle name="40% - Акцент1 2 19" xfId="475"/>
    <cellStyle name="40% - Акцент1 2 2" xfId="476"/>
    <cellStyle name="40% - Акцент1 2 20" xfId="477"/>
    <cellStyle name="40% - Акцент1 2 21" xfId="478"/>
    <cellStyle name="40% - Акцент1 2 22" xfId="479"/>
    <cellStyle name="40% - Акцент1 2 23" xfId="480"/>
    <cellStyle name="40% - Акцент1 2 24" xfId="481"/>
    <cellStyle name="40% - Акцент1 2 25" xfId="482"/>
    <cellStyle name="40% - Акцент1 2 26" xfId="483"/>
    <cellStyle name="40% - Акцент1 2 27" xfId="484"/>
    <cellStyle name="40% - Акцент1 2 28" xfId="485"/>
    <cellStyle name="40% - Акцент1 2 29" xfId="486"/>
    <cellStyle name="40% - Акцент1 2 3" xfId="487"/>
    <cellStyle name="40% - Акцент1 2 30" xfId="488"/>
    <cellStyle name="40% - Акцент1 2 31" xfId="489"/>
    <cellStyle name="40% - Акцент1 2 32" xfId="490"/>
    <cellStyle name="40% - Акцент1 2 33" xfId="491"/>
    <cellStyle name="40% - Акцент1 2 4" xfId="492"/>
    <cellStyle name="40% - Акцент1 2 5" xfId="493"/>
    <cellStyle name="40% - Акцент1 2 6" xfId="494"/>
    <cellStyle name="40% - Акцент1 2 7" xfId="495"/>
    <cellStyle name="40% - Акцент1 2 8" xfId="496"/>
    <cellStyle name="40% - Акцент1 2 9" xfId="497"/>
    <cellStyle name="40% - Акцент1 20" xfId="498"/>
    <cellStyle name="40% - Акцент1 21" xfId="499"/>
    <cellStyle name="40% - Акцент1 22" xfId="500"/>
    <cellStyle name="40% - Акцент1 23" xfId="501"/>
    <cellStyle name="40% - Акцент1 24" xfId="502"/>
    <cellStyle name="40% - Акцент1 25" xfId="503"/>
    <cellStyle name="40% - Акцент1 26" xfId="504"/>
    <cellStyle name="40% - Акцент1 27" xfId="505"/>
    <cellStyle name="40% - Акцент1 28" xfId="506"/>
    <cellStyle name="40% - Акцент1 29" xfId="507"/>
    <cellStyle name="40% - Акцент1 3" xfId="508"/>
    <cellStyle name="40% - Акцент1 30" xfId="509"/>
    <cellStyle name="40% - Акцент1 31" xfId="510"/>
    <cellStyle name="40% - Акцент1 32" xfId="511"/>
    <cellStyle name="40% - Акцент1 33" xfId="512"/>
    <cellStyle name="40% - Акцент1 34" xfId="513"/>
    <cellStyle name="40% - Акцент1 35" xfId="514"/>
    <cellStyle name="40% - Акцент1 36" xfId="515"/>
    <cellStyle name="40% - Акцент1 37" xfId="516"/>
    <cellStyle name="40% - Акцент1 38" xfId="517"/>
    <cellStyle name="40% - Акцент1 39" xfId="518"/>
    <cellStyle name="40% - Акцент1 4" xfId="519"/>
    <cellStyle name="40% - Акцент1 40" xfId="520"/>
    <cellStyle name="40% - Акцент1 5" xfId="521"/>
    <cellStyle name="40% - Акцент1 6" xfId="522"/>
    <cellStyle name="40% - Акцент1 7" xfId="523"/>
    <cellStyle name="40% - Акцент1 8" xfId="524"/>
    <cellStyle name="40% - Акцент1 9" xfId="525"/>
    <cellStyle name="40% - Акцент2" xfId="526"/>
    <cellStyle name="40% — акцент2" xfId="527"/>
    <cellStyle name="40% - Акцент2 10" xfId="528"/>
    <cellStyle name="40% - Акцент2 11" xfId="529"/>
    <cellStyle name="40% - Акцент2 12" xfId="530"/>
    <cellStyle name="40% - Акцент2 13" xfId="531"/>
    <cellStyle name="40% - Акцент2 14" xfId="532"/>
    <cellStyle name="40% - Акцент2 15" xfId="533"/>
    <cellStyle name="40% - Акцент2 16" xfId="534"/>
    <cellStyle name="40% - Акцент2 17" xfId="535"/>
    <cellStyle name="40% - Акцент2 18" xfId="536"/>
    <cellStyle name="40% - Акцент2 19" xfId="537"/>
    <cellStyle name="40% - Акцент2 2" xfId="538"/>
    <cellStyle name="40% - Акцент2 2 10" xfId="539"/>
    <cellStyle name="40% - Акцент2 2 11" xfId="540"/>
    <cellStyle name="40% - Акцент2 2 12" xfId="541"/>
    <cellStyle name="40% - Акцент2 2 13" xfId="542"/>
    <cellStyle name="40% - Акцент2 2 14" xfId="543"/>
    <cellStyle name="40% - Акцент2 2 15" xfId="544"/>
    <cellStyle name="40% - Акцент2 2 16" xfId="545"/>
    <cellStyle name="40% - Акцент2 2 17" xfId="546"/>
    <cellStyle name="40% - Акцент2 2 18" xfId="547"/>
    <cellStyle name="40% - Акцент2 2 19" xfId="548"/>
    <cellStyle name="40% - Акцент2 2 2" xfId="549"/>
    <cellStyle name="40% - Акцент2 2 20" xfId="550"/>
    <cellStyle name="40% - Акцент2 2 21" xfId="551"/>
    <cellStyle name="40% - Акцент2 2 22" xfId="552"/>
    <cellStyle name="40% - Акцент2 2 23" xfId="553"/>
    <cellStyle name="40% - Акцент2 2 24" xfId="554"/>
    <cellStyle name="40% - Акцент2 2 25" xfId="555"/>
    <cellStyle name="40% - Акцент2 2 26" xfId="556"/>
    <cellStyle name="40% - Акцент2 2 27" xfId="557"/>
    <cellStyle name="40% - Акцент2 2 28" xfId="558"/>
    <cellStyle name="40% - Акцент2 2 29" xfId="559"/>
    <cellStyle name="40% - Акцент2 2 3" xfId="560"/>
    <cellStyle name="40% - Акцент2 2 30" xfId="561"/>
    <cellStyle name="40% - Акцент2 2 31" xfId="562"/>
    <cellStyle name="40% - Акцент2 2 32" xfId="563"/>
    <cellStyle name="40% - Акцент2 2 33" xfId="564"/>
    <cellStyle name="40% - Акцент2 2 4" xfId="565"/>
    <cellStyle name="40% - Акцент2 2 5" xfId="566"/>
    <cellStyle name="40% - Акцент2 2 6" xfId="567"/>
    <cellStyle name="40% - Акцент2 2 7" xfId="568"/>
    <cellStyle name="40% - Акцент2 2 8" xfId="569"/>
    <cellStyle name="40% - Акцент2 2 9" xfId="570"/>
    <cellStyle name="40% - Акцент2 20" xfId="571"/>
    <cellStyle name="40% - Акцент2 21" xfId="572"/>
    <cellStyle name="40% - Акцент2 22" xfId="573"/>
    <cellStyle name="40% - Акцент2 23" xfId="574"/>
    <cellStyle name="40% - Акцент2 24" xfId="575"/>
    <cellStyle name="40% - Акцент2 25" xfId="576"/>
    <cellStyle name="40% - Акцент2 26" xfId="577"/>
    <cellStyle name="40% - Акцент2 27" xfId="578"/>
    <cellStyle name="40% - Акцент2 28" xfId="579"/>
    <cellStyle name="40% - Акцент2 29" xfId="580"/>
    <cellStyle name="40% - Акцент2 3" xfId="581"/>
    <cellStyle name="40% - Акцент2 30" xfId="582"/>
    <cellStyle name="40% - Акцент2 31" xfId="583"/>
    <cellStyle name="40% - Акцент2 32" xfId="584"/>
    <cellStyle name="40% - Акцент2 33" xfId="585"/>
    <cellStyle name="40% - Акцент2 34" xfId="586"/>
    <cellStyle name="40% - Акцент2 35" xfId="587"/>
    <cellStyle name="40% - Акцент2 36" xfId="588"/>
    <cellStyle name="40% - Акцент2 37" xfId="589"/>
    <cellStyle name="40% - Акцент2 38" xfId="590"/>
    <cellStyle name="40% - Акцент2 39" xfId="591"/>
    <cellStyle name="40% - Акцент2 4" xfId="592"/>
    <cellStyle name="40% - Акцент2 40" xfId="593"/>
    <cellStyle name="40% - Акцент2 5" xfId="594"/>
    <cellStyle name="40% - Акцент2 6" xfId="595"/>
    <cellStyle name="40% - Акцент2 7" xfId="596"/>
    <cellStyle name="40% - Акцент2 8" xfId="597"/>
    <cellStyle name="40% - Акцент2 9" xfId="598"/>
    <cellStyle name="40% - Акцент3" xfId="599"/>
    <cellStyle name="40% — акцент3" xfId="600"/>
    <cellStyle name="40% - Акцент3 10" xfId="601"/>
    <cellStyle name="40% - Акцент3 11" xfId="602"/>
    <cellStyle name="40% - Акцент3 12" xfId="603"/>
    <cellStyle name="40% - Акцент3 13" xfId="604"/>
    <cellStyle name="40% - Акцент3 14" xfId="605"/>
    <cellStyle name="40% - Акцент3 15" xfId="606"/>
    <cellStyle name="40% - Акцент3 16" xfId="607"/>
    <cellStyle name="40% - Акцент3 17" xfId="608"/>
    <cellStyle name="40% - Акцент3 18" xfId="609"/>
    <cellStyle name="40% - Акцент3 19" xfId="610"/>
    <cellStyle name="40% - Акцент3 2" xfId="611"/>
    <cellStyle name="40% - Акцент3 2 10" xfId="612"/>
    <cellStyle name="40% - Акцент3 2 11" xfId="613"/>
    <cellStyle name="40% - Акцент3 2 12" xfId="614"/>
    <cellStyle name="40% - Акцент3 2 13" xfId="615"/>
    <cellStyle name="40% - Акцент3 2 14" xfId="616"/>
    <cellStyle name="40% - Акцент3 2 15" xfId="617"/>
    <cellStyle name="40% - Акцент3 2 16" xfId="618"/>
    <cellStyle name="40% - Акцент3 2 17" xfId="619"/>
    <cellStyle name="40% - Акцент3 2 18" xfId="620"/>
    <cellStyle name="40% - Акцент3 2 19" xfId="621"/>
    <cellStyle name="40% - Акцент3 2 2" xfId="622"/>
    <cellStyle name="40% - Акцент3 2 20" xfId="623"/>
    <cellStyle name="40% - Акцент3 2 21" xfId="624"/>
    <cellStyle name="40% - Акцент3 2 22" xfId="625"/>
    <cellStyle name="40% - Акцент3 2 23" xfId="626"/>
    <cellStyle name="40% - Акцент3 2 24" xfId="627"/>
    <cellStyle name="40% - Акцент3 2 25" xfId="628"/>
    <cellStyle name="40% - Акцент3 2 26" xfId="629"/>
    <cellStyle name="40% - Акцент3 2 27" xfId="630"/>
    <cellStyle name="40% - Акцент3 2 28" xfId="631"/>
    <cellStyle name="40% - Акцент3 2 29" xfId="632"/>
    <cellStyle name="40% - Акцент3 2 3" xfId="633"/>
    <cellStyle name="40% - Акцент3 2 30" xfId="634"/>
    <cellStyle name="40% - Акцент3 2 31" xfId="635"/>
    <cellStyle name="40% - Акцент3 2 32" xfId="636"/>
    <cellStyle name="40% - Акцент3 2 33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20" xfId="644"/>
    <cellStyle name="40% - Акцент3 21" xfId="645"/>
    <cellStyle name="40% - Акцент3 22" xfId="646"/>
    <cellStyle name="40% - Акцент3 23" xfId="647"/>
    <cellStyle name="40% - Акцент3 24" xfId="648"/>
    <cellStyle name="40% - Акцент3 25" xfId="649"/>
    <cellStyle name="40% - Акцент3 26" xfId="650"/>
    <cellStyle name="40% - Акцент3 27" xfId="651"/>
    <cellStyle name="40% - Акцент3 28" xfId="652"/>
    <cellStyle name="40% - Акцент3 29" xfId="653"/>
    <cellStyle name="40% - Акцент3 3" xfId="654"/>
    <cellStyle name="40% - Акцент3 30" xfId="655"/>
    <cellStyle name="40% - Акцент3 31" xfId="656"/>
    <cellStyle name="40% - Акцент3 32" xfId="657"/>
    <cellStyle name="40% - Акцент3 33" xfId="658"/>
    <cellStyle name="40% - Акцент3 34" xfId="659"/>
    <cellStyle name="40% - Акцент3 35" xfId="660"/>
    <cellStyle name="40% - Акцент3 36" xfId="661"/>
    <cellStyle name="40% - Акцент3 37" xfId="662"/>
    <cellStyle name="40% - Акцент3 38" xfId="663"/>
    <cellStyle name="40% - Акцент3 39" xfId="664"/>
    <cellStyle name="40% - Акцент3 4" xfId="665"/>
    <cellStyle name="40% - Акцент3 40" xfId="666"/>
    <cellStyle name="40% - Акцент3 5" xfId="667"/>
    <cellStyle name="40% - Акцент3 6" xfId="668"/>
    <cellStyle name="40% - Акцент3 7" xfId="669"/>
    <cellStyle name="40% - Акцент3 8" xfId="670"/>
    <cellStyle name="40% - Акцент3 9" xfId="671"/>
    <cellStyle name="40% - Акцент4" xfId="672"/>
    <cellStyle name="40% — акцент4" xfId="673"/>
    <cellStyle name="40% - Акцент4 10" xfId="674"/>
    <cellStyle name="40% - Акцент4 11" xfId="675"/>
    <cellStyle name="40% - Акцент4 12" xfId="676"/>
    <cellStyle name="40% - Акцент4 13" xfId="677"/>
    <cellStyle name="40% - Акцент4 14" xfId="678"/>
    <cellStyle name="40% - Акцент4 15" xfId="679"/>
    <cellStyle name="40% - Акцент4 16" xfId="680"/>
    <cellStyle name="40% - Акцент4 17" xfId="681"/>
    <cellStyle name="40% - Акцент4 18" xfId="682"/>
    <cellStyle name="40% - Акцент4 19" xfId="683"/>
    <cellStyle name="40% - Акцент4 2" xfId="684"/>
    <cellStyle name="40% - Акцент4 2 10" xfId="685"/>
    <cellStyle name="40% - Акцент4 2 11" xfId="686"/>
    <cellStyle name="40% - Акцент4 2 12" xfId="687"/>
    <cellStyle name="40% - Акцент4 2 13" xfId="688"/>
    <cellStyle name="40% - Акцент4 2 14" xfId="689"/>
    <cellStyle name="40% - Акцент4 2 15" xfId="690"/>
    <cellStyle name="40% - Акцент4 2 16" xfId="691"/>
    <cellStyle name="40% - Акцент4 2 17" xfId="692"/>
    <cellStyle name="40% - Акцент4 2 18" xfId="693"/>
    <cellStyle name="40% - Акцент4 2 19" xfId="694"/>
    <cellStyle name="40% - Акцент4 2 2" xfId="695"/>
    <cellStyle name="40% - Акцент4 2 20" xfId="696"/>
    <cellStyle name="40% - Акцент4 2 21" xfId="697"/>
    <cellStyle name="40% - Акцент4 2 22" xfId="698"/>
    <cellStyle name="40% - Акцент4 2 23" xfId="699"/>
    <cellStyle name="40% - Акцент4 2 24" xfId="700"/>
    <cellStyle name="40% - Акцент4 2 25" xfId="701"/>
    <cellStyle name="40% - Акцент4 2 26" xfId="702"/>
    <cellStyle name="40% - Акцент4 2 27" xfId="703"/>
    <cellStyle name="40% - Акцент4 2 28" xfId="704"/>
    <cellStyle name="40% - Акцент4 2 29" xfId="705"/>
    <cellStyle name="40% - Акцент4 2 3" xfId="706"/>
    <cellStyle name="40% - Акцент4 2 30" xfId="707"/>
    <cellStyle name="40% - Акцент4 2 31" xfId="708"/>
    <cellStyle name="40% - Акцент4 2 32" xfId="709"/>
    <cellStyle name="40% - Акцент4 2 33" xfId="710"/>
    <cellStyle name="40% - Акцент4 2 4" xfId="711"/>
    <cellStyle name="40% - Акцент4 2 5" xfId="712"/>
    <cellStyle name="40% - Акцент4 2 6" xfId="713"/>
    <cellStyle name="40% - Акцент4 2 7" xfId="714"/>
    <cellStyle name="40% - Акцент4 2 8" xfId="715"/>
    <cellStyle name="40% - Акцент4 2 9" xfId="716"/>
    <cellStyle name="40% - Акцент4 20" xfId="717"/>
    <cellStyle name="40% - Акцент4 21" xfId="718"/>
    <cellStyle name="40% - Акцент4 22" xfId="719"/>
    <cellStyle name="40% - Акцент4 23" xfId="720"/>
    <cellStyle name="40% - Акцент4 24" xfId="721"/>
    <cellStyle name="40% - Акцент4 25" xfId="722"/>
    <cellStyle name="40% - Акцент4 26" xfId="723"/>
    <cellStyle name="40% - Акцент4 27" xfId="724"/>
    <cellStyle name="40% - Акцент4 28" xfId="725"/>
    <cellStyle name="40% - Акцент4 29" xfId="726"/>
    <cellStyle name="40% - Акцент4 3" xfId="727"/>
    <cellStyle name="40% - Акцент4 30" xfId="728"/>
    <cellStyle name="40% - Акцент4 31" xfId="729"/>
    <cellStyle name="40% - Акцент4 32" xfId="730"/>
    <cellStyle name="40% - Акцент4 33" xfId="731"/>
    <cellStyle name="40% - Акцент4 34" xfId="732"/>
    <cellStyle name="40% - Акцент4 35" xfId="733"/>
    <cellStyle name="40% - Акцент4 36" xfId="734"/>
    <cellStyle name="40% - Акцент4 37" xfId="735"/>
    <cellStyle name="40% - Акцент4 38" xfId="736"/>
    <cellStyle name="40% - Акцент4 39" xfId="737"/>
    <cellStyle name="40% - Акцент4 4" xfId="738"/>
    <cellStyle name="40% - Акцент4 40" xfId="739"/>
    <cellStyle name="40% - Акцент4 5" xfId="740"/>
    <cellStyle name="40% - Акцент4 6" xfId="741"/>
    <cellStyle name="40% - Акцент4 7" xfId="742"/>
    <cellStyle name="40% - Акцент4 8" xfId="743"/>
    <cellStyle name="40% - Акцент4 9" xfId="744"/>
    <cellStyle name="40% - Акцент5" xfId="745"/>
    <cellStyle name="40% — акцент5" xfId="746"/>
    <cellStyle name="40% - Акцент5 10" xfId="747"/>
    <cellStyle name="40% - Акцент5 11" xfId="748"/>
    <cellStyle name="40% - Акцент5 12" xfId="749"/>
    <cellStyle name="40% - Акцент5 13" xfId="750"/>
    <cellStyle name="40% - Акцент5 14" xfId="751"/>
    <cellStyle name="40% - Акцент5 15" xfId="752"/>
    <cellStyle name="40% - Акцент5 16" xfId="753"/>
    <cellStyle name="40% - Акцент5 17" xfId="754"/>
    <cellStyle name="40% - Акцент5 18" xfId="755"/>
    <cellStyle name="40% - Акцент5 19" xfId="756"/>
    <cellStyle name="40% - Акцент5 2" xfId="757"/>
    <cellStyle name="40% - Акцент5 2 10" xfId="758"/>
    <cellStyle name="40% - Акцент5 2 11" xfId="759"/>
    <cellStyle name="40% - Акцент5 2 12" xfId="760"/>
    <cellStyle name="40% - Акцент5 2 13" xfId="761"/>
    <cellStyle name="40% - Акцент5 2 14" xfId="762"/>
    <cellStyle name="40% - Акцент5 2 15" xfId="763"/>
    <cellStyle name="40% - Акцент5 2 16" xfId="764"/>
    <cellStyle name="40% - Акцент5 2 17" xfId="765"/>
    <cellStyle name="40% - Акцент5 2 18" xfId="766"/>
    <cellStyle name="40% - Акцент5 2 19" xfId="767"/>
    <cellStyle name="40% - Акцент5 2 2" xfId="768"/>
    <cellStyle name="40% - Акцент5 2 20" xfId="769"/>
    <cellStyle name="40% - Акцент5 2 21" xfId="770"/>
    <cellStyle name="40% - Акцент5 2 22" xfId="771"/>
    <cellStyle name="40% - Акцент5 2 23" xfId="772"/>
    <cellStyle name="40% - Акцент5 2 24" xfId="773"/>
    <cellStyle name="40% - Акцент5 2 25" xfId="774"/>
    <cellStyle name="40% - Акцент5 2 26" xfId="775"/>
    <cellStyle name="40% - Акцент5 2 27" xfId="776"/>
    <cellStyle name="40% - Акцент5 2 28" xfId="777"/>
    <cellStyle name="40% - Акцент5 2 29" xfId="778"/>
    <cellStyle name="40% - Акцент5 2 3" xfId="779"/>
    <cellStyle name="40% - Акцент5 2 30" xfId="780"/>
    <cellStyle name="40% - Акцент5 2 31" xfId="781"/>
    <cellStyle name="40% - Акцент5 2 32" xfId="782"/>
    <cellStyle name="40% - Акцент5 2 33" xfId="783"/>
    <cellStyle name="40% - Акцент5 2 4" xfId="784"/>
    <cellStyle name="40% - Акцент5 2 5" xfId="785"/>
    <cellStyle name="40% - Акцент5 2 6" xfId="786"/>
    <cellStyle name="40% - Акцент5 2 7" xfId="787"/>
    <cellStyle name="40% - Акцент5 2 8" xfId="788"/>
    <cellStyle name="40% - Акцент5 2 9" xfId="789"/>
    <cellStyle name="40% - Акцент5 20" xfId="790"/>
    <cellStyle name="40% - Акцент5 21" xfId="791"/>
    <cellStyle name="40% - Акцент5 22" xfId="792"/>
    <cellStyle name="40% - Акцент5 23" xfId="793"/>
    <cellStyle name="40% - Акцент5 24" xfId="794"/>
    <cellStyle name="40% - Акцент5 25" xfId="795"/>
    <cellStyle name="40% - Акцент5 26" xfId="796"/>
    <cellStyle name="40% - Акцент5 27" xfId="797"/>
    <cellStyle name="40% - Акцент5 28" xfId="798"/>
    <cellStyle name="40% - Акцент5 29" xfId="799"/>
    <cellStyle name="40% - Акцент5 3" xfId="800"/>
    <cellStyle name="40% - Акцент5 30" xfId="801"/>
    <cellStyle name="40% - Акцент5 31" xfId="802"/>
    <cellStyle name="40% - Акцент5 32" xfId="803"/>
    <cellStyle name="40% - Акцент5 33" xfId="804"/>
    <cellStyle name="40% - Акцент5 34" xfId="805"/>
    <cellStyle name="40% - Акцент5 35" xfId="806"/>
    <cellStyle name="40% - Акцент5 36" xfId="807"/>
    <cellStyle name="40% - Акцент5 37" xfId="808"/>
    <cellStyle name="40% - Акцент5 38" xfId="809"/>
    <cellStyle name="40% - Акцент5 39" xfId="810"/>
    <cellStyle name="40% - Акцент5 4" xfId="811"/>
    <cellStyle name="40% - Акцент5 40" xfId="812"/>
    <cellStyle name="40% - Акцент5 5" xfId="813"/>
    <cellStyle name="40% - Акцент5 6" xfId="814"/>
    <cellStyle name="40% - Акцент5 7" xfId="815"/>
    <cellStyle name="40% - Акцент5 8" xfId="816"/>
    <cellStyle name="40% - Акцент5 9" xfId="817"/>
    <cellStyle name="40% - Акцент6" xfId="818"/>
    <cellStyle name="40% — акцент6" xfId="819"/>
    <cellStyle name="40% - Акцент6 10" xfId="820"/>
    <cellStyle name="40% - Акцент6 11" xfId="821"/>
    <cellStyle name="40% - Акцент6 12" xfId="822"/>
    <cellStyle name="40% - Акцент6 13" xfId="823"/>
    <cellStyle name="40% - Акцент6 14" xfId="824"/>
    <cellStyle name="40% - Акцент6 15" xfId="825"/>
    <cellStyle name="40% - Акцент6 16" xfId="826"/>
    <cellStyle name="40% - Акцент6 17" xfId="827"/>
    <cellStyle name="40% - Акцент6 18" xfId="828"/>
    <cellStyle name="40% - Акцент6 19" xfId="829"/>
    <cellStyle name="40% - Акцент6 2" xfId="830"/>
    <cellStyle name="40% - Акцент6 2 10" xfId="831"/>
    <cellStyle name="40% - Акцент6 2 11" xfId="832"/>
    <cellStyle name="40% - Акцент6 2 12" xfId="833"/>
    <cellStyle name="40% - Акцент6 2 13" xfId="834"/>
    <cellStyle name="40% - Акцент6 2 14" xfId="835"/>
    <cellStyle name="40% - Акцент6 2 15" xfId="836"/>
    <cellStyle name="40% - Акцент6 2 16" xfId="837"/>
    <cellStyle name="40% - Акцент6 2 17" xfId="838"/>
    <cellStyle name="40% - Акцент6 2 18" xfId="839"/>
    <cellStyle name="40% - Акцент6 2 19" xfId="840"/>
    <cellStyle name="40% - Акцент6 2 2" xfId="841"/>
    <cellStyle name="40% - Акцент6 2 20" xfId="842"/>
    <cellStyle name="40% - Акцент6 2 21" xfId="843"/>
    <cellStyle name="40% - Акцент6 2 22" xfId="844"/>
    <cellStyle name="40% - Акцент6 2 23" xfId="845"/>
    <cellStyle name="40% - Акцент6 2 24" xfId="846"/>
    <cellStyle name="40% - Акцент6 2 25" xfId="847"/>
    <cellStyle name="40% - Акцент6 2 26" xfId="848"/>
    <cellStyle name="40% - Акцент6 2 27" xfId="849"/>
    <cellStyle name="40% - Акцент6 2 28" xfId="850"/>
    <cellStyle name="40% - Акцент6 2 29" xfId="851"/>
    <cellStyle name="40% - Акцент6 2 3" xfId="852"/>
    <cellStyle name="40% - Акцент6 2 30" xfId="853"/>
    <cellStyle name="40% - Акцент6 2 31" xfId="854"/>
    <cellStyle name="40% - Акцент6 2 32" xfId="855"/>
    <cellStyle name="40% - Акцент6 2 33" xfId="856"/>
    <cellStyle name="40% - Акцент6 2 4" xfId="857"/>
    <cellStyle name="40% - Акцент6 2 5" xfId="858"/>
    <cellStyle name="40% - Акцент6 2 6" xfId="859"/>
    <cellStyle name="40% - Акцент6 2 7" xfId="860"/>
    <cellStyle name="40% - Акцент6 2 8" xfId="861"/>
    <cellStyle name="40% - Акцент6 2 9" xfId="862"/>
    <cellStyle name="40% - Акцент6 20" xfId="863"/>
    <cellStyle name="40% - Акцент6 21" xfId="864"/>
    <cellStyle name="40% - Акцент6 22" xfId="865"/>
    <cellStyle name="40% - Акцент6 23" xfId="866"/>
    <cellStyle name="40% - Акцент6 24" xfId="867"/>
    <cellStyle name="40% - Акцент6 25" xfId="868"/>
    <cellStyle name="40% - Акцент6 26" xfId="869"/>
    <cellStyle name="40% - Акцент6 27" xfId="870"/>
    <cellStyle name="40% - Акцент6 28" xfId="871"/>
    <cellStyle name="40% - Акцент6 29" xfId="872"/>
    <cellStyle name="40% - Акцент6 3" xfId="873"/>
    <cellStyle name="40% - Акцент6 30" xfId="874"/>
    <cellStyle name="40% - Акцент6 31" xfId="875"/>
    <cellStyle name="40% - Акцент6 32" xfId="876"/>
    <cellStyle name="40% - Акцент6 33" xfId="877"/>
    <cellStyle name="40% - Акцент6 34" xfId="878"/>
    <cellStyle name="40% - Акцент6 35" xfId="879"/>
    <cellStyle name="40% - Акцент6 36" xfId="880"/>
    <cellStyle name="40% - Акцент6 37" xfId="881"/>
    <cellStyle name="40% - Акцент6 38" xfId="882"/>
    <cellStyle name="40% - Акцент6 39" xfId="883"/>
    <cellStyle name="40% - Акцент6 4" xfId="884"/>
    <cellStyle name="40% - Акцент6 40" xfId="885"/>
    <cellStyle name="40% - Акцент6 5" xfId="886"/>
    <cellStyle name="40% - Акцент6 6" xfId="887"/>
    <cellStyle name="40% - Акцент6 7" xfId="888"/>
    <cellStyle name="40% - Акцент6 8" xfId="889"/>
    <cellStyle name="40% - Акцент6 9" xfId="890"/>
    <cellStyle name="60% - Акцент1" xfId="891"/>
    <cellStyle name="60% — акцент1" xfId="892"/>
    <cellStyle name="60% - Акцент1 10" xfId="893"/>
    <cellStyle name="60% - Акцент1 11" xfId="894"/>
    <cellStyle name="60% - Акцент1 12" xfId="895"/>
    <cellStyle name="60% - Акцент1 13" xfId="896"/>
    <cellStyle name="60% - Акцент1 14" xfId="897"/>
    <cellStyle name="60% - Акцент1 15" xfId="898"/>
    <cellStyle name="60% - Акцент1 16" xfId="899"/>
    <cellStyle name="60% - Акцент1 17" xfId="900"/>
    <cellStyle name="60% - Акцент1 18" xfId="901"/>
    <cellStyle name="60% - Акцент1 19" xfId="902"/>
    <cellStyle name="60% - Акцент1 2" xfId="903"/>
    <cellStyle name="60% - Акцент1 2 10" xfId="904"/>
    <cellStyle name="60% - Акцент1 2 11" xfId="905"/>
    <cellStyle name="60% - Акцент1 2 12" xfId="906"/>
    <cellStyle name="60% - Акцент1 2 13" xfId="907"/>
    <cellStyle name="60% - Акцент1 2 14" xfId="908"/>
    <cellStyle name="60% - Акцент1 2 15" xfId="909"/>
    <cellStyle name="60% - Акцент1 2 16" xfId="910"/>
    <cellStyle name="60% - Акцент1 2 17" xfId="911"/>
    <cellStyle name="60% - Акцент1 2 18" xfId="912"/>
    <cellStyle name="60% - Акцент1 2 19" xfId="913"/>
    <cellStyle name="60% - Акцент1 2 2" xfId="914"/>
    <cellStyle name="60% - Акцент1 2 20" xfId="915"/>
    <cellStyle name="60% - Акцент1 2 21" xfId="916"/>
    <cellStyle name="60% - Акцент1 2 22" xfId="917"/>
    <cellStyle name="60% - Акцент1 2 23" xfId="918"/>
    <cellStyle name="60% - Акцент1 2 24" xfId="919"/>
    <cellStyle name="60% - Акцент1 2 25" xfId="920"/>
    <cellStyle name="60% - Акцент1 2 26" xfId="921"/>
    <cellStyle name="60% - Акцент1 2 27" xfId="922"/>
    <cellStyle name="60% - Акцент1 2 28" xfId="923"/>
    <cellStyle name="60% - Акцент1 2 29" xfId="924"/>
    <cellStyle name="60% - Акцент1 2 3" xfId="925"/>
    <cellStyle name="60% - Акцент1 2 30" xfId="926"/>
    <cellStyle name="60% - Акцент1 2 31" xfId="927"/>
    <cellStyle name="60% - Акцент1 2 32" xfId="928"/>
    <cellStyle name="60% - Акцент1 2 33" xfId="929"/>
    <cellStyle name="60% - Акцент1 2 4" xfId="930"/>
    <cellStyle name="60% - Акцент1 2 5" xfId="931"/>
    <cellStyle name="60% - Акцент1 2 6" xfId="932"/>
    <cellStyle name="60% - Акцент1 2 7" xfId="933"/>
    <cellStyle name="60% - Акцент1 2 8" xfId="934"/>
    <cellStyle name="60% - Акцент1 2 9" xfId="935"/>
    <cellStyle name="60% - Акцент1 20" xfId="936"/>
    <cellStyle name="60% - Акцент1 21" xfId="937"/>
    <cellStyle name="60% - Акцент1 22" xfId="938"/>
    <cellStyle name="60% - Акцент1 23" xfId="939"/>
    <cellStyle name="60% - Акцент1 24" xfId="940"/>
    <cellStyle name="60% - Акцент1 25" xfId="941"/>
    <cellStyle name="60% - Акцент1 26" xfId="942"/>
    <cellStyle name="60% - Акцент1 27" xfId="943"/>
    <cellStyle name="60% - Акцент1 28" xfId="944"/>
    <cellStyle name="60% - Акцент1 29" xfId="945"/>
    <cellStyle name="60% - Акцент1 3" xfId="946"/>
    <cellStyle name="60% - Акцент1 30" xfId="947"/>
    <cellStyle name="60% - Акцент1 31" xfId="948"/>
    <cellStyle name="60% - Акцент1 32" xfId="949"/>
    <cellStyle name="60% - Акцент1 33" xfId="950"/>
    <cellStyle name="60% - Акцент1 34" xfId="951"/>
    <cellStyle name="60% - Акцент1 35" xfId="952"/>
    <cellStyle name="60% - Акцент1 36" xfId="953"/>
    <cellStyle name="60% - Акцент1 37" xfId="954"/>
    <cellStyle name="60% - Акцент1 38" xfId="955"/>
    <cellStyle name="60% - Акцент1 39" xfId="956"/>
    <cellStyle name="60% - Акцент1 4" xfId="957"/>
    <cellStyle name="60% - Акцент1 40" xfId="958"/>
    <cellStyle name="60% - Акцент1 5" xfId="959"/>
    <cellStyle name="60% - Акцент1 6" xfId="960"/>
    <cellStyle name="60% - Акцент1 7" xfId="961"/>
    <cellStyle name="60% - Акцент1 8" xfId="962"/>
    <cellStyle name="60% - Акцент1 9" xfId="963"/>
    <cellStyle name="60% - Акцент2" xfId="964"/>
    <cellStyle name="60% — акцент2" xfId="965"/>
    <cellStyle name="60% - Акцент2 10" xfId="966"/>
    <cellStyle name="60% - Акцент2 11" xfId="967"/>
    <cellStyle name="60% - Акцент2 12" xfId="968"/>
    <cellStyle name="60% - Акцент2 13" xfId="969"/>
    <cellStyle name="60% - Акцент2 14" xfId="970"/>
    <cellStyle name="60% - Акцент2 15" xfId="971"/>
    <cellStyle name="60% - Акцент2 16" xfId="972"/>
    <cellStyle name="60% - Акцент2 17" xfId="973"/>
    <cellStyle name="60% - Акцент2 18" xfId="974"/>
    <cellStyle name="60% - Акцент2 19" xfId="975"/>
    <cellStyle name="60% - Акцент2 2" xfId="976"/>
    <cellStyle name="60% - Акцент2 2 10" xfId="977"/>
    <cellStyle name="60% - Акцент2 2 11" xfId="978"/>
    <cellStyle name="60% - Акцент2 2 12" xfId="979"/>
    <cellStyle name="60% - Акцент2 2 13" xfId="980"/>
    <cellStyle name="60% - Акцент2 2 14" xfId="981"/>
    <cellStyle name="60% - Акцент2 2 15" xfId="982"/>
    <cellStyle name="60% - Акцент2 2 16" xfId="983"/>
    <cellStyle name="60% - Акцент2 2 17" xfId="984"/>
    <cellStyle name="60% - Акцент2 2 18" xfId="985"/>
    <cellStyle name="60% - Акцент2 2 19" xfId="986"/>
    <cellStyle name="60% - Акцент2 2 2" xfId="987"/>
    <cellStyle name="60% - Акцент2 2 20" xfId="988"/>
    <cellStyle name="60% - Акцент2 2 21" xfId="989"/>
    <cellStyle name="60% - Акцент2 2 22" xfId="990"/>
    <cellStyle name="60% - Акцент2 2 23" xfId="991"/>
    <cellStyle name="60% - Акцент2 2 24" xfId="992"/>
    <cellStyle name="60% - Акцент2 2 25" xfId="993"/>
    <cellStyle name="60% - Акцент2 2 26" xfId="994"/>
    <cellStyle name="60% - Акцент2 2 27" xfId="995"/>
    <cellStyle name="60% - Акцент2 2 28" xfId="996"/>
    <cellStyle name="60% - Акцент2 2 29" xfId="997"/>
    <cellStyle name="60% - Акцент2 2 3" xfId="998"/>
    <cellStyle name="60% - Акцент2 2 30" xfId="999"/>
    <cellStyle name="60% - Акцент2 2 31" xfId="1000"/>
    <cellStyle name="60% - Акцент2 2 32" xfId="1001"/>
    <cellStyle name="60% - Акцент2 2 33" xfId="1002"/>
    <cellStyle name="60% - Акцент2 2 4" xfId="1003"/>
    <cellStyle name="60% - Акцент2 2 5" xfId="1004"/>
    <cellStyle name="60% - Акцент2 2 6" xfId="1005"/>
    <cellStyle name="60% - Акцент2 2 7" xfId="1006"/>
    <cellStyle name="60% - Акцент2 2 8" xfId="1007"/>
    <cellStyle name="60% - Акцент2 2 9" xfId="1008"/>
    <cellStyle name="60% - Акцент2 20" xfId="1009"/>
    <cellStyle name="60% - Акцент2 21" xfId="1010"/>
    <cellStyle name="60% - Акцент2 22" xfId="1011"/>
    <cellStyle name="60% - Акцент2 23" xfId="1012"/>
    <cellStyle name="60% - Акцент2 24" xfId="1013"/>
    <cellStyle name="60% - Акцент2 25" xfId="1014"/>
    <cellStyle name="60% - Акцент2 26" xfId="1015"/>
    <cellStyle name="60% - Акцент2 27" xfId="1016"/>
    <cellStyle name="60% - Акцент2 28" xfId="1017"/>
    <cellStyle name="60% - Акцент2 29" xfId="1018"/>
    <cellStyle name="60% - Акцент2 3" xfId="1019"/>
    <cellStyle name="60% - Акцент2 30" xfId="1020"/>
    <cellStyle name="60% - Акцент2 31" xfId="1021"/>
    <cellStyle name="60% - Акцент2 32" xfId="1022"/>
    <cellStyle name="60% - Акцент2 33" xfId="1023"/>
    <cellStyle name="60% - Акцент2 34" xfId="1024"/>
    <cellStyle name="60% - Акцент2 35" xfId="1025"/>
    <cellStyle name="60% - Акцент2 36" xfId="1026"/>
    <cellStyle name="60% - Акцент2 37" xfId="1027"/>
    <cellStyle name="60% - Акцент2 38" xfId="1028"/>
    <cellStyle name="60% - Акцент2 39" xfId="1029"/>
    <cellStyle name="60% - Акцент2 4" xfId="1030"/>
    <cellStyle name="60% - Акцент2 40" xfId="1031"/>
    <cellStyle name="60% - Акцент2 5" xfId="1032"/>
    <cellStyle name="60% - Акцент2 6" xfId="1033"/>
    <cellStyle name="60% - Акцент2 7" xfId="1034"/>
    <cellStyle name="60% - Акцент2 8" xfId="1035"/>
    <cellStyle name="60% - Акцент2 9" xfId="1036"/>
    <cellStyle name="60% - Акцент3" xfId="1037"/>
    <cellStyle name="60% — акцент3" xfId="1038"/>
    <cellStyle name="60% - Акцент3 10" xfId="1039"/>
    <cellStyle name="60% - Акцент3 11" xfId="1040"/>
    <cellStyle name="60% - Акцент3 12" xfId="1041"/>
    <cellStyle name="60% - Акцент3 13" xfId="1042"/>
    <cellStyle name="60% - Акцент3 14" xfId="1043"/>
    <cellStyle name="60% - Акцент3 15" xfId="1044"/>
    <cellStyle name="60% - Акцент3 16" xfId="1045"/>
    <cellStyle name="60% - Акцент3 17" xfId="1046"/>
    <cellStyle name="60% - Акцент3 18" xfId="1047"/>
    <cellStyle name="60% - Акцент3 19" xfId="1048"/>
    <cellStyle name="60% - Акцент3 2" xfId="1049"/>
    <cellStyle name="60% - Акцент3 2 10" xfId="1050"/>
    <cellStyle name="60% - Акцент3 2 11" xfId="1051"/>
    <cellStyle name="60% - Акцент3 2 12" xfId="1052"/>
    <cellStyle name="60% - Акцент3 2 13" xfId="1053"/>
    <cellStyle name="60% - Акцент3 2 14" xfId="1054"/>
    <cellStyle name="60% - Акцент3 2 15" xfId="1055"/>
    <cellStyle name="60% - Акцент3 2 16" xfId="1056"/>
    <cellStyle name="60% - Акцент3 2 17" xfId="1057"/>
    <cellStyle name="60% - Акцент3 2 18" xfId="1058"/>
    <cellStyle name="60% - Акцент3 2 19" xfId="1059"/>
    <cellStyle name="60% - Акцент3 2 2" xfId="1060"/>
    <cellStyle name="60% - Акцент3 2 20" xfId="1061"/>
    <cellStyle name="60% - Акцент3 2 21" xfId="1062"/>
    <cellStyle name="60% - Акцент3 2 22" xfId="1063"/>
    <cellStyle name="60% - Акцент3 2 23" xfId="1064"/>
    <cellStyle name="60% - Акцент3 2 24" xfId="1065"/>
    <cellStyle name="60% - Акцент3 2 25" xfId="1066"/>
    <cellStyle name="60% - Акцент3 2 26" xfId="1067"/>
    <cellStyle name="60% - Акцент3 2 27" xfId="1068"/>
    <cellStyle name="60% - Акцент3 2 28" xfId="1069"/>
    <cellStyle name="60% - Акцент3 2 29" xfId="1070"/>
    <cellStyle name="60% - Акцент3 2 3" xfId="1071"/>
    <cellStyle name="60% - Акцент3 2 30" xfId="1072"/>
    <cellStyle name="60% - Акцент3 2 31" xfId="1073"/>
    <cellStyle name="60% - Акцент3 2 32" xfId="1074"/>
    <cellStyle name="60% - Акцент3 2 33" xfId="1075"/>
    <cellStyle name="60% - Акцент3 2 4" xfId="1076"/>
    <cellStyle name="60% - Акцент3 2 5" xfId="1077"/>
    <cellStyle name="60% - Акцент3 2 6" xfId="1078"/>
    <cellStyle name="60% - Акцент3 2 7" xfId="1079"/>
    <cellStyle name="60% - Акцент3 2 8" xfId="1080"/>
    <cellStyle name="60% - Акцент3 2 9" xfId="1081"/>
    <cellStyle name="60% - Акцент3 20" xfId="1082"/>
    <cellStyle name="60% - Акцент3 21" xfId="1083"/>
    <cellStyle name="60% - Акцент3 22" xfId="1084"/>
    <cellStyle name="60% - Акцент3 23" xfId="1085"/>
    <cellStyle name="60% - Акцент3 24" xfId="1086"/>
    <cellStyle name="60% - Акцент3 25" xfId="1087"/>
    <cellStyle name="60% - Акцент3 26" xfId="1088"/>
    <cellStyle name="60% - Акцент3 27" xfId="1089"/>
    <cellStyle name="60% - Акцент3 28" xfId="1090"/>
    <cellStyle name="60% - Акцент3 29" xfId="1091"/>
    <cellStyle name="60% - Акцент3 3" xfId="1092"/>
    <cellStyle name="60% - Акцент3 30" xfId="1093"/>
    <cellStyle name="60% - Акцент3 31" xfId="1094"/>
    <cellStyle name="60% - Акцент3 32" xfId="1095"/>
    <cellStyle name="60% - Акцент3 33" xfId="1096"/>
    <cellStyle name="60% - Акцент3 34" xfId="1097"/>
    <cellStyle name="60% - Акцент3 35" xfId="1098"/>
    <cellStyle name="60% - Акцент3 36" xfId="1099"/>
    <cellStyle name="60% - Акцент3 37" xfId="1100"/>
    <cellStyle name="60% - Акцент3 38" xfId="1101"/>
    <cellStyle name="60% - Акцент3 39" xfId="1102"/>
    <cellStyle name="60% - Акцент3 4" xfId="1103"/>
    <cellStyle name="60% - Акцент3 40" xfId="1104"/>
    <cellStyle name="60% - Акцент3 5" xfId="1105"/>
    <cellStyle name="60% - Акцент3 6" xfId="1106"/>
    <cellStyle name="60% - Акцент3 7" xfId="1107"/>
    <cellStyle name="60% - Акцент3 8" xfId="1108"/>
    <cellStyle name="60% - Акцент3 9" xfId="1109"/>
    <cellStyle name="60% - Акцент4" xfId="1110"/>
    <cellStyle name="60% — акцент4" xfId="1111"/>
    <cellStyle name="60% - Акцент4 10" xfId="1112"/>
    <cellStyle name="60% - Акцент4 11" xfId="1113"/>
    <cellStyle name="60% - Акцент4 12" xfId="1114"/>
    <cellStyle name="60% - Акцент4 13" xfId="1115"/>
    <cellStyle name="60% - Акцент4 14" xfId="1116"/>
    <cellStyle name="60% - Акцент4 15" xfId="1117"/>
    <cellStyle name="60% - Акцент4 16" xfId="1118"/>
    <cellStyle name="60% - Акцент4 17" xfId="1119"/>
    <cellStyle name="60% - Акцент4 18" xfId="1120"/>
    <cellStyle name="60% - Акцент4 19" xfId="1121"/>
    <cellStyle name="60% - Акцент4 2" xfId="1122"/>
    <cellStyle name="60% - Акцент4 2 10" xfId="1123"/>
    <cellStyle name="60% - Акцент4 2 11" xfId="1124"/>
    <cellStyle name="60% - Акцент4 2 12" xfId="1125"/>
    <cellStyle name="60% - Акцент4 2 13" xfId="1126"/>
    <cellStyle name="60% - Акцент4 2 14" xfId="1127"/>
    <cellStyle name="60% - Акцент4 2 15" xfId="1128"/>
    <cellStyle name="60% - Акцент4 2 16" xfId="1129"/>
    <cellStyle name="60% - Акцент4 2 17" xfId="1130"/>
    <cellStyle name="60% - Акцент4 2 18" xfId="1131"/>
    <cellStyle name="60% - Акцент4 2 19" xfId="1132"/>
    <cellStyle name="60% - Акцент4 2 2" xfId="1133"/>
    <cellStyle name="60% - Акцент4 2 20" xfId="1134"/>
    <cellStyle name="60% - Акцент4 2 21" xfId="1135"/>
    <cellStyle name="60% - Акцент4 2 22" xfId="1136"/>
    <cellStyle name="60% - Акцент4 2 23" xfId="1137"/>
    <cellStyle name="60% - Акцент4 2 24" xfId="1138"/>
    <cellStyle name="60% - Акцент4 2 25" xfId="1139"/>
    <cellStyle name="60% - Акцент4 2 26" xfId="1140"/>
    <cellStyle name="60% - Акцент4 2 27" xfId="1141"/>
    <cellStyle name="60% - Акцент4 2 28" xfId="1142"/>
    <cellStyle name="60% - Акцент4 2 29" xfId="1143"/>
    <cellStyle name="60% - Акцент4 2 3" xfId="1144"/>
    <cellStyle name="60% - Акцент4 2 30" xfId="1145"/>
    <cellStyle name="60% - Акцент4 2 31" xfId="1146"/>
    <cellStyle name="60% - Акцент4 2 32" xfId="1147"/>
    <cellStyle name="60% - Акцент4 2 33" xfId="1148"/>
    <cellStyle name="60% - Акцент4 2 4" xfId="1149"/>
    <cellStyle name="60% - Акцент4 2 5" xfId="1150"/>
    <cellStyle name="60% - Акцент4 2 6" xfId="1151"/>
    <cellStyle name="60% - Акцент4 2 7" xfId="1152"/>
    <cellStyle name="60% - Акцент4 2 8" xfId="1153"/>
    <cellStyle name="60% - Акцент4 2 9" xfId="1154"/>
    <cellStyle name="60% - Акцент4 20" xfId="1155"/>
    <cellStyle name="60% - Акцент4 21" xfId="1156"/>
    <cellStyle name="60% - Акцент4 22" xfId="1157"/>
    <cellStyle name="60% - Акцент4 23" xfId="1158"/>
    <cellStyle name="60% - Акцент4 24" xfId="1159"/>
    <cellStyle name="60% - Акцент4 25" xfId="1160"/>
    <cellStyle name="60% - Акцент4 26" xfId="1161"/>
    <cellStyle name="60% - Акцент4 27" xfId="1162"/>
    <cellStyle name="60% - Акцент4 28" xfId="1163"/>
    <cellStyle name="60% - Акцент4 29" xfId="1164"/>
    <cellStyle name="60% - Акцент4 3" xfId="1165"/>
    <cellStyle name="60% - Акцент4 30" xfId="1166"/>
    <cellStyle name="60% - Акцент4 31" xfId="1167"/>
    <cellStyle name="60% - Акцент4 32" xfId="1168"/>
    <cellStyle name="60% - Акцент4 33" xfId="1169"/>
    <cellStyle name="60% - Акцент4 34" xfId="1170"/>
    <cellStyle name="60% - Акцент4 35" xfId="1171"/>
    <cellStyle name="60% - Акцент4 36" xfId="1172"/>
    <cellStyle name="60% - Акцент4 37" xfId="1173"/>
    <cellStyle name="60% - Акцент4 38" xfId="1174"/>
    <cellStyle name="60% - Акцент4 39" xfId="1175"/>
    <cellStyle name="60% - Акцент4 4" xfId="1176"/>
    <cellStyle name="60% - Акцент4 40" xfId="1177"/>
    <cellStyle name="60% - Акцент4 5" xfId="1178"/>
    <cellStyle name="60% - Акцент4 6" xfId="1179"/>
    <cellStyle name="60% - Акцент4 7" xfId="1180"/>
    <cellStyle name="60% - Акцент4 8" xfId="1181"/>
    <cellStyle name="60% - Акцент4 9" xfId="1182"/>
    <cellStyle name="60% - Акцент5" xfId="1183"/>
    <cellStyle name="60% — акцент5" xfId="1184"/>
    <cellStyle name="60% - Акцент5 10" xfId="1185"/>
    <cellStyle name="60% - Акцент5 11" xfId="1186"/>
    <cellStyle name="60% - Акцент5 12" xfId="1187"/>
    <cellStyle name="60% - Акцент5 13" xfId="1188"/>
    <cellStyle name="60% - Акцент5 14" xfId="1189"/>
    <cellStyle name="60% - Акцент5 15" xfId="1190"/>
    <cellStyle name="60% - Акцент5 16" xfId="1191"/>
    <cellStyle name="60% - Акцент5 17" xfId="1192"/>
    <cellStyle name="60% - Акцент5 18" xfId="1193"/>
    <cellStyle name="60% - Акцент5 19" xfId="1194"/>
    <cellStyle name="60% - Акцент5 2" xfId="1195"/>
    <cellStyle name="60% - Акцент5 2 10" xfId="1196"/>
    <cellStyle name="60% - Акцент5 2 11" xfId="1197"/>
    <cellStyle name="60% - Акцент5 2 12" xfId="1198"/>
    <cellStyle name="60% - Акцент5 2 13" xfId="1199"/>
    <cellStyle name="60% - Акцент5 2 14" xfId="1200"/>
    <cellStyle name="60% - Акцент5 2 15" xfId="1201"/>
    <cellStyle name="60% - Акцент5 2 16" xfId="1202"/>
    <cellStyle name="60% - Акцент5 2 17" xfId="1203"/>
    <cellStyle name="60% - Акцент5 2 18" xfId="1204"/>
    <cellStyle name="60% - Акцент5 2 19" xfId="1205"/>
    <cellStyle name="60% - Акцент5 2 2" xfId="1206"/>
    <cellStyle name="60% - Акцент5 2 20" xfId="1207"/>
    <cellStyle name="60% - Акцент5 2 21" xfId="1208"/>
    <cellStyle name="60% - Акцент5 2 22" xfId="1209"/>
    <cellStyle name="60% - Акцент5 2 23" xfId="1210"/>
    <cellStyle name="60% - Акцент5 2 24" xfId="1211"/>
    <cellStyle name="60% - Акцент5 2 25" xfId="1212"/>
    <cellStyle name="60% - Акцент5 2 26" xfId="1213"/>
    <cellStyle name="60% - Акцент5 2 27" xfId="1214"/>
    <cellStyle name="60% - Акцент5 2 28" xfId="1215"/>
    <cellStyle name="60% - Акцент5 2 29" xfId="1216"/>
    <cellStyle name="60% - Акцент5 2 3" xfId="1217"/>
    <cellStyle name="60% - Акцент5 2 30" xfId="1218"/>
    <cellStyle name="60% - Акцент5 2 31" xfId="1219"/>
    <cellStyle name="60% - Акцент5 2 32" xfId="1220"/>
    <cellStyle name="60% - Акцент5 2 33" xfId="1221"/>
    <cellStyle name="60% - Акцент5 2 4" xfId="1222"/>
    <cellStyle name="60% - Акцент5 2 5" xfId="1223"/>
    <cellStyle name="60% - Акцент5 2 6" xfId="1224"/>
    <cellStyle name="60% - Акцент5 2 7" xfId="1225"/>
    <cellStyle name="60% - Акцент5 2 8" xfId="1226"/>
    <cellStyle name="60% - Акцент5 2 9" xfId="1227"/>
    <cellStyle name="60% - Акцент5 20" xfId="1228"/>
    <cellStyle name="60% - Акцент5 21" xfId="1229"/>
    <cellStyle name="60% - Акцент5 22" xfId="1230"/>
    <cellStyle name="60% - Акцент5 23" xfId="1231"/>
    <cellStyle name="60% - Акцент5 24" xfId="1232"/>
    <cellStyle name="60% - Акцент5 25" xfId="1233"/>
    <cellStyle name="60% - Акцент5 26" xfId="1234"/>
    <cellStyle name="60% - Акцент5 27" xfId="1235"/>
    <cellStyle name="60% - Акцент5 28" xfId="1236"/>
    <cellStyle name="60% - Акцент5 29" xfId="1237"/>
    <cellStyle name="60% - Акцент5 3" xfId="1238"/>
    <cellStyle name="60% - Акцент5 30" xfId="1239"/>
    <cellStyle name="60% - Акцент5 31" xfId="1240"/>
    <cellStyle name="60% - Акцент5 32" xfId="1241"/>
    <cellStyle name="60% - Акцент5 33" xfId="1242"/>
    <cellStyle name="60% - Акцент5 34" xfId="1243"/>
    <cellStyle name="60% - Акцент5 35" xfId="1244"/>
    <cellStyle name="60% - Акцент5 36" xfId="1245"/>
    <cellStyle name="60% - Акцент5 37" xfId="1246"/>
    <cellStyle name="60% - Акцент5 38" xfId="1247"/>
    <cellStyle name="60% - Акцент5 39" xfId="1248"/>
    <cellStyle name="60% - Акцент5 4" xfId="1249"/>
    <cellStyle name="60% - Акцент5 40" xfId="1250"/>
    <cellStyle name="60% - Акцент5 5" xfId="1251"/>
    <cellStyle name="60% - Акцент5 6" xfId="1252"/>
    <cellStyle name="60% - Акцент5 7" xfId="1253"/>
    <cellStyle name="60% - Акцент5 8" xfId="1254"/>
    <cellStyle name="60% - Акцент5 9" xfId="1255"/>
    <cellStyle name="60% - Акцент6" xfId="1256"/>
    <cellStyle name="60% — акцент6" xfId="1257"/>
    <cellStyle name="60% - Акцент6 10" xfId="1258"/>
    <cellStyle name="60% - Акцент6 11" xfId="1259"/>
    <cellStyle name="60% - Акцент6 12" xfId="1260"/>
    <cellStyle name="60% - Акцент6 13" xfId="1261"/>
    <cellStyle name="60% - Акцент6 14" xfId="1262"/>
    <cellStyle name="60% - Акцент6 15" xfId="1263"/>
    <cellStyle name="60% - Акцент6 16" xfId="1264"/>
    <cellStyle name="60% - Акцент6 17" xfId="1265"/>
    <cellStyle name="60% - Акцент6 18" xfId="1266"/>
    <cellStyle name="60% - Акцент6 19" xfId="1267"/>
    <cellStyle name="60% - Акцент6 2" xfId="1268"/>
    <cellStyle name="60% - Акцент6 2 10" xfId="1269"/>
    <cellStyle name="60% - Акцент6 2 11" xfId="1270"/>
    <cellStyle name="60% - Акцент6 2 12" xfId="1271"/>
    <cellStyle name="60% - Акцент6 2 13" xfId="1272"/>
    <cellStyle name="60% - Акцент6 2 14" xfId="1273"/>
    <cellStyle name="60% - Акцент6 2 15" xfId="1274"/>
    <cellStyle name="60% - Акцент6 2 16" xfId="1275"/>
    <cellStyle name="60% - Акцент6 2 17" xfId="1276"/>
    <cellStyle name="60% - Акцент6 2 18" xfId="1277"/>
    <cellStyle name="60% - Акцент6 2 19" xfId="1278"/>
    <cellStyle name="60% - Акцент6 2 2" xfId="1279"/>
    <cellStyle name="60% - Акцент6 2 20" xfId="1280"/>
    <cellStyle name="60% - Акцент6 2 21" xfId="1281"/>
    <cellStyle name="60% - Акцент6 2 22" xfId="1282"/>
    <cellStyle name="60% - Акцент6 2 23" xfId="1283"/>
    <cellStyle name="60% - Акцент6 2 24" xfId="1284"/>
    <cellStyle name="60% - Акцент6 2 25" xfId="1285"/>
    <cellStyle name="60% - Акцент6 2 26" xfId="1286"/>
    <cellStyle name="60% - Акцент6 2 27" xfId="1287"/>
    <cellStyle name="60% - Акцент6 2 28" xfId="1288"/>
    <cellStyle name="60% - Акцент6 2 29" xfId="1289"/>
    <cellStyle name="60% - Акцент6 2 3" xfId="1290"/>
    <cellStyle name="60% - Акцент6 2 30" xfId="1291"/>
    <cellStyle name="60% - Акцент6 2 31" xfId="1292"/>
    <cellStyle name="60% - Акцент6 2 32" xfId="1293"/>
    <cellStyle name="60% - Акцент6 2 33" xfId="1294"/>
    <cellStyle name="60% - Акцент6 2 4" xfId="1295"/>
    <cellStyle name="60% - Акцент6 2 5" xfId="1296"/>
    <cellStyle name="60% - Акцент6 2 6" xfId="1297"/>
    <cellStyle name="60% - Акцент6 2 7" xfId="1298"/>
    <cellStyle name="60% - Акцент6 2 8" xfId="1299"/>
    <cellStyle name="60% - Акцент6 2 9" xfId="1300"/>
    <cellStyle name="60% - Акцент6 20" xfId="1301"/>
    <cellStyle name="60% - Акцент6 21" xfId="1302"/>
    <cellStyle name="60% - Акцент6 22" xfId="1303"/>
    <cellStyle name="60% - Акцент6 23" xfId="1304"/>
    <cellStyle name="60% - Акцент6 24" xfId="1305"/>
    <cellStyle name="60% - Акцент6 25" xfId="1306"/>
    <cellStyle name="60% - Акцент6 26" xfId="1307"/>
    <cellStyle name="60% - Акцент6 27" xfId="1308"/>
    <cellStyle name="60% - Акцент6 28" xfId="1309"/>
    <cellStyle name="60% - Акцент6 29" xfId="1310"/>
    <cellStyle name="60% - Акцент6 3" xfId="1311"/>
    <cellStyle name="60% - Акцент6 30" xfId="1312"/>
    <cellStyle name="60% - Акцент6 31" xfId="1313"/>
    <cellStyle name="60% - Акцент6 32" xfId="1314"/>
    <cellStyle name="60% - Акцент6 33" xfId="1315"/>
    <cellStyle name="60% - Акцент6 34" xfId="1316"/>
    <cellStyle name="60% - Акцент6 35" xfId="1317"/>
    <cellStyle name="60% - Акцент6 36" xfId="1318"/>
    <cellStyle name="60% - Акцент6 37" xfId="1319"/>
    <cellStyle name="60% - Акцент6 38" xfId="1320"/>
    <cellStyle name="60% - Акцент6 39" xfId="1321"/>
    <cellStyle name="60% - Акцент6 4" xfId="1322"/>
    <cellStyle name="60% - Акцент6 40" xfId="1323"/>
    <cellStyle name="60% - Акцент6 5" xfId="1324"/>
    <cellStyle name="60% - Акцент6 6" xfId="1325"/>
    <cellStyle name="60% - Акцент6 7" xfId="1326"/>
    <cellStyle name="60% - Акцент6 8" xfId="1327"/>
    <cellStyle name="60% - Акцент6 9" xfId="1328"/>
    <cellStyle name="Акцент1" xfId="1329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 10" xfId="1341"/>
    <cellStyle name="Акцент1 2 11" xfId="1342"/>
    <cellStyle name="Акцент1 2 12" xfId="1343"/>
    <cellStyle name="Акцент1 2 13" xfId="1344"/>
    <cellStyle name="Акцент1 2 14" xfId="1345"/>
    <cellStyle name="Акцент1 2 15" xfId="1346"/>
    <cellStyle name="Акцент1 2 16" xfId="1347"/>
    <cellStyle name="Акцент1 2 17" xfId="1348"/>
    <cellStyle name="Акцент1 2 18" xfId="1349"/>
    <cellStyle name="Акцент1 2 19" xfId="1350"/>
    <cellStyle name="Акцент1 2 2" xfId="1351"/>
    <cellStyle name="Акцент1 2 20" xfId="1352"/>
    <cellStyle name="Акцент1 2 21" xfId="1353"/>
    <cellStyle name="Акцент1 2 22" xfId="1354"/>
    <cellStyle name="Акцент1 2 23" xfId="1355"/>
    <cellStyle name="Акцент1 2 24" xfId="1356"/>
    <cellStyle name="Акцент1 2 25" xfId="1357"/>
    <cellStyle name="Акцент1 2 26" xfId="1358"/>
    <cellStyle name="Акцент1 2 27" xfId="1359"/>
    <cellStyle name="Акцент1 2 28" xfId="1360"/>
    <cellStyle name="Акцент1 2 29" xfId="1361"/>
    <cellStyle name="Акцент1 2 3" xfId="1362"/>
    <cellStyle name="Акцент1 2 30" xfId="1363"/>
    <cellStyle name="Акцент1 2 31" xfId="1364"/>
    <cellStyle name="Акцент1 2 32" xfId="1365"/>
    <cellStyle name="Акцент1 2 33" xfId="1366"/>
    <cellStyle name="Акцент1 2 4" xfId="1367"/>
    <cellStyle name="Акцент1 2 5" xfId="1368"/>
    <cellStyle name="Акцент1 2 6" xfId="1369"/>
    <cellStyle name="Акцент1 2 7" xfId="1370"/>
    <cellStyle name="Акцент1 2 8" xfId="1371"/>
    <cellStyle name="Акцент1 2 9" xfId="1372"/>
    <cellStyle name="Акцент1 20" xfId="1373"/>
    <cellStyle name="Акцент1 21" xfId="1374"/>
    <cellStyle name="Акцент1 22" xfId="1375"/>
    <cellStyle name="Акцент1 23" xfId="1376"/>
    <cellStyle name="Акцент1 24" xfId="1377"/>
    <cellStyle name="Акцент1 25" xfId="1378"/>
    <cellStyle name="Акцент1 26" xfId="1379"/>
    <cellStyle name="Акцент1 27" xfId="1380"/>
    <cellStyle name="Акцент1 28" xfId="1381"/>
    <cellStyle name="Акцент1 29" xfId="1382"/>
    <cellStyle name="Акцент1 3" xfId="1383"/>
    <cellStyle name="Акцент1 30" xfId="1384"/>
    <cellStyle name="Акцент1 31" xfId="1385"/>
    <cellStyle name="Акцент1 32" xfId="1386"/>
    <cellStyle name="Акцент1 33" xfId="1387"/>
    <cellStyle name="Акцент1 34" xfId="1388"/>
    <cellStyle name="Акцент1 35" xfId="1389"/>
    <cellStyle name="Акцент1 36" xfId="1390"/>
    <cellStyle name="Акцент1 37" xfId="1391"/>
    <cellStyle name="Акцент1 38" xfId="1392"/>
    <cellStyle name="Акцент1 39" xfId="1393"/>
    <cellStyle name="Акцент1 4" xfId="1394"/>
    <cellStyle name="Акцент1 40" xfId="1395"/>
    <cellStyle name="Акцент1 5" xfId="1396"/>
    <cellStyle name="Акцент1 6" xfId="1397"/>
    <cellStyle name="Акцент1 7" xfId="1398"/>
    <cellStyle name="Акцент1 8" xfId="1399"/>
    <cellStyle name="Акцент1 9" xfId="1400"/>
    <cellStyle name="Акцент2" xfId="1401"/>
    <cellStyle name="Акцент2 10" xfId="1402"/>
    <cellStyle name="Акцент2 11" xfId="1403"/>
    <cellStyle name="Акцент2 12" xfId="1404"/>
    <cellStyle name="Акцент2 13" xfId="1405"/>
    <cellStyle name="Акцент2 14" xfId="1406"/>
    <cellStyle name="Акцент2 15" xfId="1407"/>
    <cellStyle name="Акцент2 16" xfId="1408"/>
    <cellStyle name="Акцент2 17" xfId="1409"/>
    <cellStyle name="Акцент2 18" xfId="1410"/>
    <cellStyle name="Акцент2 19" xfId="1411"/>
    <cellStyle name="Акцент2 2" xfId="1412"/>
    <cellStyle name="Акцент2 2 10" xfId="1413"/>
    <cellStyle name="Акцент2 2 11" xfId="1414"/>
    <cellStyle name="Акцент2 2 12" xfId="1415"/>
    <cellStyle name="Акцент2 2 13" xfId="1416"/>
    <cellStyle name="Акцент2 2 14" xfId="1417"/>
    <cellStyle name="Акцент2 2 15" xfId="1418"/>
    <cellStyle name="Акцент2 2 16" xfId="1419"/>
    <cellStyle name="Акцент2 2 17" xfId="1420"/>
    <cellStyle name="Акцент2 2 18" xfId="1421"/>
    <cellStyle name="Акцент2 2 19" xfId="1422"/>
    <cellStyle name="Акцент2 2 2" xfId="1423"/>
    <cellStyle name="Акцент2 2 20" xfId="1424"/>
    <cellStyle name="Акцент2 2 21" xfId="1425"/>
    <cellStyle name="Акцент2 2 22" xfId="1426"/>
    <cellStyle name="Акцент2 2 23" xfId="1427"/>
    <cellStyle name="Акцент2 2 24" xfId="1428"/>
    <cellStyle name="Акцент2 2 25" xfId="1429"/>
    <cellStyle name="Акцент2 2 26" xfId="1430"/>
    <cellStyle name="Акцент2 2 27" xfId="1431"/>
    <cellStyle name="Акцент2 2 28" xfId="1432"/>
    <cellStyle name="Акцент2 2 29" xfId="1433"/>
    <cellStyle name="Акцент2 2 3" xfId="1434"/>
    <cellStyle name="Акцент2 2 30" xfId="1435"/>
    <cellStyle name="Акцент2 2 31" xfId="1436"/>
    <cellStyle name="Акцент2 2 32" xfId="1437"/>
    <cellStyle name="Акцент2 2 33" xfId="1438"/>
    <cellStyle name="Акцент2 2 4" xfId="1439"/>
    <cellStyle name="Акцент2 2 5" xfId="1440"/>
    <cellStyle name="Акцент2 2 6" xfId="1441"/>
    <cellStyle name="Акцент2 2 7" xfId="1442"/>
    <cellStyle name="Акцент2 2 8" xfId="1443"/>
    <cellStyle name="Акцент2 2 9" xfId="1444"/>
    <cellStyle name="Акцент2 20" xfId="1445"/>
    <cellStyle name="Акцент2 21" xfId="1446"/>
    <cellStyle name="Акцент2 22" xfId="1447"/>
    <cellStyle name="Акцент2 23" xfId="1448"/>
    <cellStyle name="Акцент2 24" xfId="1449"/>
    <cellStyle name="Акцент2 25" xfId="1450"/>
    <cellStyle name="Акцент2 26" xfId="1451"/>
    <cellStyle name="Акцент2 27" xfId="1452"/>
    <cellStyle name="Акцент2 28" xfId="1453"/>
    <cellStyle name="Акцент2 29" xfId="1454"/>
    <cellStyle name="Акцент2 3" xfId="1455"/>
    <cellStyle name="Акцент2 30" xfId="1456"/>
    <cellStyle name="Акцент2 31" xfId="1457"/>
    <cellStyle name="Акцент2 32" xfId="1458"/>
    <cellStyle name="Акцент2 33" xfId="1459"/>
    <cellStyle name="Акцент2 34" xfId="1460"/>
    <cellStyle name="Акцент2 35" xfId="1461"/>
    <cellStyle name="Акцент2 36" xfId="1462"/>
    <cellStyle name="Акцент2 37" xfId="1463"/>
    <cellStyle name="Акцент2 38" xfId="1464"/>
    <cellStyle name="Акцент2 39" xfId="1465"/>
    <cellStyle name="Акцент2 4" xfId="1466"/>
    <cellStyle name="Акцент2 40" xfId="1467"/>
    <cellStyle name="Акцент2 5" xfId="1468"/>
    <cellStyle name="Акцент2 6" xfId="1469"/>
    <cellStyle name="Акцент2 7" xfId="1470"/>
    <cellStyle name="Акцент2 8" xfId="1471"/>
    <cellStyle name="Акцент2 9" xfId="1472"/>
    <cellStyle name="Акцент3" xfId="1473"/>
    <cellStyle name="Акцент3 10" xfId="1474"/>
    <cellStyle name="Акцент3 11" xfId="1475"/>
    <cellStyle name="Акцент3 12" xfId="1476"/>
    <cellStyle name="Акцент3 13" xfId="1477"/>
    <cellStyle name="Акцент3 14" xfId="1478"/>
    <cellStyle name="Акцент3 15" xfId="1479"/>
    <cellStyle name="Акцент3 16" xfId="1480"/>
    <cellStyle name="Акцент3 17" xfId="1481"/>
    <cellStyle name="Акцент3 18" xfId="1482"/>
    <cellStyle name="Акцент3 19" xfId="1483"/>
    <cellStyle name="Акцент3 2" xfId="1484"/>
    <cellStyle name="Акцент3 2 10" xfId="1485"/>
    <cellStyle name="Акцент3 2 11" xfId="1486"/>
    <cellStyle name="Акцент3 2 12" xfId="1487"/>
    <cellStyle name="Акцент3 2 13" xfId="1488"/>
    <cellStyle name="Акцент3 2 14" xfId="1489"/>
    <cellStyle name="Акцент3 2 15" xfId="1490"/>
    <cellStyle name="Акцент3 2 16" xfId="1491"/>
    <cellStyle name="Акцент3 2 17" xfId="1492"/>
    <cellStyle name="Акцент3 2 18" xfId="1493"/>
    <cellStyle name="Акцент3 2 19" xfId="1494"/>
    <cellStyle name="Акцент3 2 2" xfId="1495"/>
    <cellStyle name="Акцент3 2 20" xfId="1496"/>
    <cellStyle name="Акцент3 2 21" xfId="1497"/>
    <cellStyle name="Акцент3 2 22" xfId="1498"/>
    <cellStyle name="Акцент3 2 23" xfId="1499"/>
    <cellStyle name="Акцент3 2 24" xfId="1500"/>
    <cellStyle name="Акцент3 2 25" xfId="1501"/>
    <cellStyle name="Акцент3 2 26" xfId="1502"/>
    <cellStyle name="Акцент3 2 27" xfId="1503"/>
    <cellStyle name="Акцент3 2 28" xfId="1504"/>
    <cellStyle name="Акцент3 2 29" xfId="1505"/>
    <cellStyle name="Акцент3 2 3" xfId="1506"/>
    <cellStyle name="Акцент3 2 30" xfId="1507"/>
    <cellStyle name="Акцент3 2 31" xfId="1508"/>
    <cellStyle name="Акцент3 2 32" xfId="1509"/>
    <cellStyle name="Акцент3 2 33" xfId="1510"/>
    <cellStyle name="Акцент3 2 4" xfId="1511"/>
    <cellStyle name="Акцент3 2 5" xfId="1512"/>
    <cellStyle name="Акцент3 2 6" xfId="1513"/>
    <cellStyle name="Акцент3 2 7" xfId="1514"/>
    <cellStyle name="Акцент3 2 8" xfId="1515"/>
    <cellStyle name="Акцент3 2 9" xfId="1516"/>
    <cellStyle name="Акцент3 20" xfId="1517"/>
    <cellStyle name="Акцент3 21" xfId="1518"/>
    <cellStyle name="Акцент3 22" xfId="1519"/>
    <cellStyle name="Акцент3 23" xfId="1520"/>
    <cellStyle name="Акцент3 24" xfId="1521"/>
    <cellStyle name="Акцент3 25" xfId="1522"/>
    <cellStyle name="Акцент3 26" xfId="1523"/>
    <cellStyle name="Акцент3 27" xfId="1524"/>
    <cellStyle name="Акцент3 28" xfId="1525"/>
    <cellStyle name="Акцент3 29" xfId="1526"/>
    <cellStyle name="Акцент3 3" xfId="1527"/>
    <cellStyle name="Акцент3 30" xfId="1528"/>
    <cellStyle name="Акцент3 31" xfId="1529"/>
    <cellStyle name="Акцент3 32" xfId="1530"/>
    <cellStyle name="Акцент3 33" xfId="1531"/>
    <cellStyle name="Акцент3 34" xfId="1532"/>
    <cellStyle name="Акцент3 35" xfId="1533"/>
    <cellStyle name="Акцент3 36" xfId="1534"/>
    <cellStyle name="Акцент3 37" xfId="1535"/>
    <cellStyle name="Акцент3 38" xfId="1536"/>
    <cellStyle name="Акцент3 39" xfId="1537"/>
    <cellStyle name="Акцент3 4" xfId="1538"/>
    <cellStyle name="Акцент3 40" xfId="1539"/>
    <cellStyle name="Акцент3 5" xfId="1540"/>
    <cellStyle name="Акцент3 6" xfId="1541"/>
    <cellStyle name="Акцент3 7" xfId="1542"/>
    <cellStyle name="Акцент3 8" xfId="1543"/>
    <cellStyle name="Акцент3 9" xfId="1544"/>
    <cellStyle name="Акцент4" xfId="1545"/>
    <cellStyle name="Акцент4 10" xfId="1546"/>
    <cellStyle name="Акцент4 11" xfId="1547"/>
    <cellStyle name="Акцент4 12" xfId="1548"/>
    <cellStyle name="Акцент4 13" xfId="1549"/>
    <cellStyle name="Акцент4 14" xfId="1550"/>
    <cellStyle name="Акцент4 15" xfId="1551"/>
    <cellStyle name="Акцент4 16" xfId="1552"/>
    <cellStyle name="Акцент4 17" xfId="1553"/>
    <cellStyle name="Акцент4 18" xfId="1554"/>
    <cellStyle name="Акцент4 19" xfId="1555"/>
    <cellStyle name="Акцент4 2" xfId="1556"/>
    <cellStyle name="Акцент4 2 10" xfId="1557"/>
    <cellStyle name="Акцент4 2 11" xfId="1558"/>
    <cellStyle name="Акцент4 2 12" xfId="1559"/>
    <cellStyle name="Акцент4 2 13" xfId="1560"/>
    <cellStyle name="Акцент4 2 14" xfId="1561"/>
    <cellStyle name="Акцент4 2 15" xfId="1562"/>
    <cellStyle name="Акцент4 2 16" xfId="1563"/>
    <cellStyle name="Акцент4 2 17" xfId="1564"/>
    <cellStyle name="Акцент4 2 18" xfId="1565"/>
    <cellStyle name="Акцент4 2 19" xfId="1566"/>
    <cellStyle name="Акцент4 2 2" xfId="1567"/>
    <cellStyle name="Акцент4 2 20" xfId="1568"/>
    <cellStyle name="Акцент4 2 21" xfId="1569"/>
    <cellStyle name="Акцент4 2 22" xfId="1570"/>
    <cellStyle name="Акцент4 2 23" xfId="1571"/>
    <cellStyle name="Акцент4 2 24" xfId="1572"/>
    <cellStyle name="Акцент4 2 25" xfId="1573"/>
    <cellStyle name="Акцент4 2 26" xfId="1574"/>
    <cellStyle name="Акцент4 2 27" xfId="1575"/>
    <cellStyle name="Акцент4 2 28" xfId="1576"/>
    <cellStyle name="Акцент4 2 29" xfId="1577"/>
    <cellStyle name="Акцент4 2 3" xfId="1578"/>
    <cellStyle name="Акцент4 2 30" xfId="1579"/>
    <cellStyle name="Акцент4 2 31" xfId="1580"/>
    <cellStyle name="Акцент4 2 32" xfId="1581"/>
    <cellStyle name="Акцент4 2 33" xfId="1582"/>
    <cellStyle name="Акцент4 2 4" xfId="1583"/>
    <cellStyle name="Акцент4 2 5" xfId="1584"/>
    <cellStyle name="Акцент4 2 6" xfId="1585"/>
    <cellStyle name="Акцент4 2 7" xfId="1586"/>
    <cellStyle name="Акцент4 2 8" xfId="1587"/>
    <cellStyle name="Акцент4 2 9" xfId="1588"/>
    <cellStyle name="Акцент4 20" xfId="1589"/>
    <cellStyle name="Акцент4 21" xfId="1590"/>
    <cellStyle name="Акцент4 22" xfId="1591"/>
    <cellStyle name="Акцент4 23" xfId="1592"/>
    <cellStyle name="Акцент4 24" xfId="1593"/>
    <cellStyle name="Акцент4 25" xfId="1594"/>
    <cellStyle name="Акцент4 26" xfId="1595"/>
    <cellStyle name="Акцент4 27" xfId="1596"/>
    <cellStyle name="Акцент4 28" xfId="1597"/>
    <cellStyle name="Акцент4 29" xfId="1598"/>
    <cellStyle name="Акцент4 3" xfId="1599"/>
    <cellStyle name="Акцент4 30" xfId="1600"/>
    <cellStyle name="Акцент4 31" xfId="1601"/>
    <cellStyle name="Акцент4 32" xfId="1602"/>
    <cellStyle name="Акцент4 33" xfId="1603"/>
    <cellStyle name="Акцент4 34" xfId="1604"/>
    <cellStyle name="Акцент4 35" xfId="1605"/>
    <cellStyle name="Акцент4 36" xfId="1606"/>
    <cellStyle name="Акцент4 37" xfId="1607"/>
    <cellStyle name="Акцент4 38" xfId="1608"/>
    <cellStyle name="Акцент4 39" xfId="1609"/>
    <cellStyle name="Акцент4 4" xfId="1610"/>
    <cellStyle name="Акцент4 40" xfId="1611"/>
    <cellStyle name="Акцент4 5" xfId="1612"/>
    <cellStyle name="Акцент4 6" xfId="1613"/>
    <cellStyle name="Акцент4 7" xfId="1614"/>
    <cellStyle name="Акцент4 8" xfId="1615"/>
    <cellStyle name="Акцент4 9" xfId="1616"/>
    <cellStyle name="Акцент5" xfId="1617"/>
    <cellStyle name="Акцент5 10" xfId="1618"/>
    <cellStyle name="Акцент5 11" xfId="1619"/>
    <cellStyle name="Акцент5 12" xfId="1620"/>
    <cellStyle name="Акцент5 13" xfId="1621"/>
    <cellStyle name="Акцент5 14" xfId="1622"/>
    <cellStyle name="Акцент5 15" xfId="1623"/>
    <cellStyle name="Акцент5 16" xfId="1624"/>
    <cellStyle name="Акцент5 17" xfId="1625"/>
    <cellStyle name="Акцент5 18" xfId="1626"/>
    <cellStyle name="Акцент5 19" xfId="1627"/>
    <cellStyle name="Акцент5 2" xfId="1628"/>
    <cellStyle name="Акцент5 2 10" xfId="1629"/>
    <cellStyle name="Акцент5 2 11" xfId="1630"/>
    <cellStyle name="Акцент5 2 12" xfId="1631"/>
    <cellStyle name="Акцент5 2 13" xfId="1632"/>
    <cellStyle name="Акцент5 2 14" xfId="1633"/>
    <cellStyle name="Акцент5 2 15" xfId="1634"/>
    <cellStyle name="Акцент5 2 16" xfId="1635"/>
    <cellStyle name="Акцент5 2 17" xfId="1636"/>
    <cellStyle name="Акцент5 2 18" xfId="1637"/>
    <cellStyle name="Акцент5 2 19" xfId="1638"/>
    <cellStyle name="Акцент5 2 2" xfId="1639"/>
    <cellStyle name="Акцент5 2 20" xfId="1640"/>
    <cellStyle name="Акцент5 2 21" xfId="1641"/>
    <cellStyle name="Акцент5 2 22" xfId="1642"/>
    <cellStyle name="Акцент5 2 23" xfId="1643"/>
    <cellStyle name="Акцент5 2 24" xfId="1644"/>
    <cellStyle name="Акцент5 2 25" xfId="1645"/>
    <cellStyle name="Акцент5 2 26" xfId="1646"/>
    <cellStyle name="Акцент5 2 27" xfId="1647"/>
    <cellStyle name="Акцент5 2 28" xfId="1648"/>
    <cellStyle name="Акцент5 2 29" xfId="1649"/>
    <cellStyle name="Акцент5 2 3" xfId="1650"/>
    <cellStyle name="Акцент5 2 30" xfId="1651"/>
    <cellStyle name="Акцент5 2 31" xfId="1652"/>
    <cellStyle name="Акцент5 2 32" xfId="1653"/>
    <cellStyle name="Акцент5 2 33" xfId="1654"/>
    <cellStyle name="Акцент5 2 4" xfId="1655"/>
    <cellStyle name="Акцент5 2 5" xfId="1656"/>
    <cellStyle name="Акцент5 2 6" xfId="1657"/>
    <cellStyle name="Акцент5 2 7" xfId="1658"/>
    <cellStyle name="Акцент5 2 8" xfId="1659"/>
    <cellStyle name="Акцент5 2 9" xfId="1660"/>
    <cellStyle name="Акцент5 20" xfId="1661"/>
    <cellStyle name="Акцент5 21" xfId="1662"/>
    <cellStyle name="Акцент5 22" xfId="1663"/>
    <cellStyle name="Акцент5 23" xfId="1664"/>
    <cellStyle name="Акцент5 24" xfId="1665"/>
    <cellStyle name="Акцент5 25" xfId="1666"/>
    <cellStyle name="Акцент5 26" xfId="1667"/>
    <cellStyle name="Акцент5 27" xfId="1668"/>
    <cellStyle name="Акцент5 28" xfId="1669"/>
    <cellStyle name="Акцент5 29" xfId="1670"/>
    <cellStyle name="Акцент5 3" xfId="1671"/>
    <cellStyle name="Акцент5 30" xfId="1672"/>
    <cellStyle name="Акцент5 31" xfId="1673"/>
    <cellStyle name="Акцент5 32" xfId="1674"/>
    <cellStyle name="Акцент5 33" xfId="1675"/>
    <cellStyle name="Акцент5 34" xfId="1676"/>
    <cellStyle name="Акцент5 35" xfId="1677"/>
    <cellStyle name="Акцент5 36" xfId="1678"/>
    <cellStyle name="Акцент5 37" xfId="1679"/>
    <cellStyle name="Акцент5 38" xfId="1680"/>
    <cellStyle name="Акцент5 39" xfId="1681"/>
    <cellStyle name="Акцент5 4" xfId="1682"/>
    <cellStyle name="Акцент5 40" xfId="1683"/>
    <cellStyle name="Акцент5 5" xfId="1684"/>
    <cellStyle name="Акцент5 6" xfId="1685"/>
    <cellStyle name="Акцент5 7" xfId="1686"/>
    <cellStyle name="Акцент5 8" xfId="1687"/>
    <cellStyle name="Акцент5 9" xfId="1688"/>
    <cellStyle name="Акцент6" xfId="1689"/>
    <cellStyle name="Акцент6 10" xfId="1690"/>
    <cellStyle name="Акцент6 11" xfId="1691"/>
    <cellStyle name="Акцент6 12" xfId="1692"/>
    <cellStyle name="Акцент6 13" xfId="1693"/>
    <cellStyle name="Акцент6 14" xfId="1694"/>
    <cellStyle name="Акцент6 15" xfId="1695"/>
    <cellStyle name="Акцент6 16" xfId="1696"/>
    <cellStyle name="Акцент6 17" xfId="1697"/>
    <cellStyle name="Акцент6 18" xfId="1698"/>
    <cellStyle name="Акцент6 19" xfId="1699"/>
    <cellStyle name="Акцент6 2" xfId="1700"/>
    <cellStyle name="Акцент6 2 10" xfId="1701"/>
    <cellStyle name="Акцент6 2 11" xfId="1702"/>
    <cellStyle name="Акцент6 2 12" xfId="1703"/>
    <cellStyle name="Акцент6 2 13" xfId="1704"/>
    <cellStyle name="Акцент6 2 14" xfId="1705"/>
    <cellStyle name="Акцент6 2 15" xfId="1706"/>
    <cellStyle name="Акцент6 2 16" xfId="1707"/>
    <cellStyle name="Акцент6 2 17" xfId="1708"/>
    <cellStyle name="Акцент6 2 18" xfId="1709"/>
    <cellStyle name="Акцент6 2 19" xfId="1710"/>
    <cellStyle name="Акцент6 2 2" xfId="1711"/>
    <cellStyle name="Акцент6 2 20" xfId="1712"/>
    <cellStyle name="Акцент6 2 21" xfId="1713"/>
    <cellStyle name="Акцент6 2 22" xfId="1714"/>
    <cellStyle name="Акцент6 2 23" xfId="1715"/>
    <cellStyle name="Акцент6 2 24" xfId="1716"/>
    <cellStyle name="Акцент6 2 25" xfId="1717"/>
    <cellStyle name="Акцент6 2 26" xfId="1718"/>
    <cellStyle name="Акцент6 2 27" xfId="1719"/>
    <cellStyle name="Акцент6 2 28" xfId="1720"/>
    <cellStyle name="Акцент6 2 29" xfId="1721"/>
    <cellStyle name="Акцент6 2 3" xfId="1722"/>
    <cellStyle name="Акцент6 2 30" xfId="1723"/>
    <cellStyle name="Акцент6 2 31" xfId="1724"/>
    <cellStyle name="Акцент6 2 32" xfId="1725"/>
    <cellStyle name="Акцент6 2 33" xfId="1726"/>
    <cellStyle name="Акцент6 2 4" xfId="1727"/>
    <cellStyle name="Акцент6 2 5" xfId="1728"/>
    <cellStyle name="Акцент6 2 6" xfId="1729"/>
    <cellStyle name="Акцент6 2 7" xfId="1730"/>
    <cellStyle name="Акцент6 2 8" xfId="1731"/>
    <cellStyle name="Акцент6 2 9" xfId="1732"/>
    <cellStyle name="Акцент6 20" xfId="1733"/>
    <cellStyle name="Акцент6 21" xfId="1734"/>
    <cellStyle name="Акцент6 22" xfId="1735"/>
    <cellStyle name="Акцент6 23" xfId="1736"/>
    <cellStyle name="Акцент6 24" xfId="1737"/>
    <cellStyle name="Акцент6 25" xfId="1738"/>
    <cellStyle name="Акцент6 26" xfId="1739"/>
    <cellStyle name="Акцент6 27" xfId="1740"/>
    <cellStyle name="Акцент6 28" xfId="1741"/>
    <cellStyle name="Акцент6 29" xfId="1742"/>
    <cellStyle name="Акцент6 3" xfId="1743"/>
    <cellStyle name="Акцент6 30" xfId="1744"/>
    <cellStyle name="Акцент6 31" xfId="1745"/>
    <cellStyle name="Акцент6 32" xfId="1746"/>
    <cellStyle name="Акцент6 33" xfId="1747"/>
    <cellStyle name="Акцент6 34" xfId="1748"/>
    <cellStyle name="Акцент6 35" xfId="1749"/>
    <cellStyle name="Акцент6 36" xfId="1750"/>
    <cellStyle name="Акцент6 37" xfId="1751"/>
    <cellStyle name="Акцент6 38" xfId="1752"/>
    <cellStyle name="Акцент6 39" xfId="1753"/>
    <cellStyle name="Акцент6 4" xfId="1754"/>
    <cellStyle name="Акцент6 40" xfId="1755"/>
    <cellStyle name="Акцент6 5" xfId="1756"/>
    <cellStyle name="Акцент6 6" xfId="1757"/>
    <cellStyle name="Акцент6 7" xfId="1758"/>
    <cellStyle name="Акцент6 8" xfId="1759"/>
    <cellStyle name="Акцент6 9" xfId="1760"/>
    <cellStyle name="Ввод " xfId="1761"/>
    <cellStyle name="Ввод  10" xfId="1762"/>
    <cellStyle name="Ввод  11" xfId="1763"/>
    <cellStyle name="Ввод  12" xfId="1764"/>
    <cellStyle name="Ввод  13" xfId="1765"/>
    <cellStyle name="Ввод  14" xfId="1766"/>
    <cellStyle name="Ввод  15" xfId="1767"/>
    <cellStyle name="Ввод  16" xfId="1768"/>
    <cellStyle name="Ввод  17" xfId="1769"/>
    <cellStyle name="Ввод  18" xfId="1770"/>
    <cellStyle name="Ввод  19" xfId="1771"/>
    <cellStyle name="Ввод  2" xfId="1772"/>
    <cellStyle name="Ввод  2 10" xfId="1773"/>
    <cellStyle name="Ввод  2 11" xfId="1774"/>
    <cellStyle name="Ввод  2 12" xfId="1775"/>
    <cellStyle name="Ввод  2 13" xfId="1776"/>
    <cellStyle name="Ввод  2 14" xfId="1777"/>
    <cellStyle name="Ввод  2 15" xfId="1778"/>
    <cellStyle name="Ввод  2 16" xfId="1779"/>
    <cellStyle name="Ввод  2 17" xfId="1780"/>
    <cellStyle name="Ввод  2 18" xfId="1781"/>
    <cellStyle name="Ввод  2 19" xfId="1782"/>
    <cellStyle name="Ввод  2 2" xfId="1783"/>
    <cellStyle name="Ввод  2 20" xfId="1784"/>
    <cellStyle name="Ввод  2 21" xfId="1785"/>
    <cellStyle name="Ввод  2 22" xfId="1786"/>
    <cellStyle name="Ввод  2 23" xfId="1787"/>
    <cellStyle name="Ввод  2 24" xfId="1788"/>
    <cellStyle name="Ввод  2 25" xfId="1789"/>
    <cellStyle name="Ввод  2 26" xfId="1790"/>
    <cellStyle name="Ввод  2 27" xfId="1791"/>
    <cellStyle name="Ввод  2 28" xfId="1792"/>
    <cellStyle name="Ввод  2 29" xfId="1793"/>
    <cellStyle name="Ввод  2 3" xfId="1794"/>
    <cellStyle name="Ввод  2 30" xfId="1795"/>
    <cellStyle name="Ввод  2 31" xfId="1796"/>
    <cellStyle name="Ввод  2 32" xfId="1797"/>
    <cellStyle name="Ввод  2 33" xfId="1798"/>
    <cellStyle name="Ввод  2 4" xfId="1799"/>
    <cellStyle name="Ввод  2 5" xfId="1800"/>
    <cellStyle name="Ввод  2 6" xfId="1801"/>
    <cellStyle name="Ввод  2 7" xfId="1802"/>
    <cellStyle name="Ввод  2 8" xfId="1803"/>
    <cellStyle name="Ввод  2 9" xfId="1804"/>
    <cellStyle name="Ввод  20" xfId="1805"/>
    <cellStyle name="Ввод  21" xfId="1806"/>
    <cellStyle name="Ввод  22" xfId="1807"/>
    <cellStyle name="Ввод  23" xfId="1808"/>
    <cellStyle name="Ввод  24" xfId="1809"/>
    <cellStyle name="Ввод  25" xfId="1810"/>
    <cellStyle name="Ввод  26" xfId="1811"/>
    <cellStyle name="Ввод  27" xfId="1812"/>
    <cellStyle name="Ввод  28" xfId="1813"/>
    <cellStyle name="Ввод  29" xfId="1814"/>
    <cellStyle name="Ввод  3" xfId="1815"/>
    <cellStyle name="Ввод  30" xfId="1816"/>
    <cellStyle name="Ввод  31" xfId="1817"/>
    <cellStyle name="Ввод  32" xfId="1818"/>
    <cellStyle name="Ввод  33" xfId="1819"/>
    <cellStyle name="Ввод  34" xfId="1820"/>
    <cellStyle name="Ввод  35" xfId="1821"/>
    <cellStyle name="Ввод  36" xfId="1822"/>
    <cellStyle name="Ввод  37" xfId="1823"/>
    <cellStyle name="Ввод  38" xfId="1824"/>
    <cellStyle name="Ввод  39" xfId="1825"/>
    <cellStyle name="Ввод  4" xfId="1826"/>
    <cellStyle name="Ввод  40" xfId="1827"/>
    <cellStyle name="Ввод  5" xfId="1828"/>
    <cellStyle name="Ввод  6" xfId="1829"/>
    <cellStyle name="Ввод  7" xfId="1830"/>
    <cellStyle name="Ввод  8" xfId="1831"/>
    <cellStyle name="Ввод  9" xfId="1832"/>
    <cellStyle name="Вывод" xfId="1833"/>
    <cellStyle name="Вывод 10" xfId="1834"/>
    <cellStyle name="Вывод 11" xfId="1835"/>
    <cellStyle name="Вывод 12" xfId="1836"/>
    <cellStyle name="Вывод 13" xfId="1837"/>
    <cellStyle name="Вывод 14" xfId="1838"/>
    <cellStyle name="Вывод 15" xfId="1839"/>
    <cellStyle name="Вывод 16" xfId="1840"/>
    <cellStyle name="Вывод 17" xfId="1841"/>
    <cellStyle name="Вывод 18" xfId="1842"/>
    <cellStyle name="Вывод 19" xfId="1843"/>
    <cellStyle name="Вывод 2" xfId="1844"/>
    <cellStyle name="Вывод 2 10" xfId="1845"/>
    <cellStyle name="Вывод 2 11" xfId="1846"/>
    <cellStyle name="Вывод 2 12" xfId="1847"/>
    <cellStyle name="Вывод 2 13" xfId="1848"/>
    <cellStyle name="Вывод 2 14" xfId="1849"/>
    <cellStyle name="Вывод 2 15" xfId="1850"/>
    <cellStyle name="Вывод 2 16" xfId="1851"/>
    <cellStyle name="Вывод 2 17" xfId="1852"/>
    <cellStyle name="Вывод 2 18" xfId="1853"/>
    <cellStyle name="Вывод 2 19" xfId="1854"/>
    <cellStyle name="Вывод 2 2" xfId="1855"/>
    <cellStyle name="Вывод 2 20" xfId="1856"/>
    <cellStyle name="Вывод 2 21" xfId="1857"/>
    <cellStyle name="Вывод 2 22" xfId="1858"/>
    <cellStyle name="Вывод 2 23" xfId="1859"/>
    <cellStyle name="Вывод 2 24" xfId="1860"/>
    <cellStyle name="Вывод 2 25" xfId="1861"/>
    <cellStyle name="Вывод 2 26" xfId="1862"/>
    <cellStyle name="Вывод 2 27" xfId="1863"/>
    <cellStyle name="Вывод 2 28" xfId="1864"/>
    <cellStyle name="Вывод 2 29" xfId="1865"/>
    <cellStyle name="Вывод 2 3" xfId="1866"/>
    <cellStyle name="Вывод 2 30" xfId="1867"/>
    <cellStyle name="Вывод 2 31" xfId="1868"/>
    <cellStyle name="Вывод 2 32" xfId="1869"/>
    <cellStyle name="Вывод 2 33" xfId="1870"/>
    <cellStyle name="Вывод 2 4" xfId="1871"/>
    <cellStyle name="Вывод 2 5" xfId="1872"/>
    <cellStyle name="Вывод 2 6" xfId="1873"/>
    <cellStyle name="Вывод 2 7" xfId="1874"/>
    <cellStyle name="Вывод 2 8" xfId="1875"/>
    <cellStyle name="Вывод 2 9" xfId="1876"/>
    <cellStyle name="Вывод 20" xfId="1877"/>
    <cellStyle name="Вывод 21" xfId="1878"/>
    <cellStyle name="Вывод 22" xfId="1879"/>
    <cellStyle name="Вывод 23" xfId="1880"/>
    <cellStyle name="Вывод 24" xfId="1881"/>
    <cellStyle name="Вывод 25" xfId="1882"/>
    <cellStyle name="Вывод 26" xfId="1883"/>
    <cellStyle name="Вывод 27" xfId="1884"/>
    <cellStyle name="Вывод 28" xfId="1885"/>
    <cellStyle name="Вывод 29" xfId="1886"/>
    <cellStyle name="Вывод 3" xfId="1887"/>
    <cellStyle name="Вывод 30" xfId="1888"/>
    <cellStyle name="Вывод 31" xfId="1889"/>
    <cellStyle name="Вывод 32" xfId="1890"/>
    <cellStyle name="Вывод 33" xfId="1891"/>
    <cellStyle name="Вывод 34" xfId="1892"/>
    <cellStyle name="Вывод 35" xfId="1893"/>
    <cellStyle name="Вывод 36" xfId="1894"/>
    <cellStyle name="Вывод 37" xfId="1895"/>
    <cellStyle name="Вывод 38" xfId="1896"/>
    <cellStyle name="Вывод 39" xfId="1897"/>
    <cellStyle name="Вывод 4" xfId="1898"/>
    <cellStyle name="Вывод 40" xfId="1899"/>
    <cellStyle name="Вывод 5" xfId="1900"/>
    <cellStyle name="Вывод 6" xfId="1901"/>
    <cellStyle name="Вывод 7" xfId="1902"/>
    <cellStyle name="Вывод 8" xfId="1903"/>
    <cellStyle name="Вывод 9" xfId="1904"/>
    <cellStyle name="Вычисление" xfId="1905"/>
    <cellStyle name="Вычисление 10" xfId="1906"/>
    <cellStyle name="Вычисление 11" xfId="1907"/>
    <cellStyle name="Вычисление 12" xfId="1908"/>
    <cellStyle name="Вычисление 13" xfId="1909"/>
    <cellStyle name="Вычисление 14" xfId="1910"/>
    <cellStyle name="Вычисление 15" xfId="1911"/>
    <cellStyle name="Вычисление 16" xfId="1912"/>
    <cellStyle name="Вычисление 17" xfId="1913"/>
    <cellStyle name="Вычисление 18" xfId="1914"/>
    <cellStyle name="Вычисление 19" xfId="1915"/>
    <cellStyle name="Вычисление 2" xfId="1916"/>
    <cellStyle name="Вычисление 2 10" xfId="1917"/>
    <cellStyle name="Вычисление 2 11" xfId="1918"/>
    <cellStyle name="Вычисление 2 12" xfId="1919"/>
    <cellStyle name="Вычисление 2 13" xfId="1920"/>
    <cellStyle name="Вычисление 2 14" xfId="1921"/>
    <cellStyle name="Вычисление 2 15" xfId="1922"/>
    <cellStyle name="Вычисление 2 16" xfId="1923"/>
    <cellStyle name="Вычисление 2 17" xfId="1924"/>
    <cellStyle name="Вычисление 2 18" xfId="1925"/>
    <cellStyle name="Вычисление 2 19" xfId="1926"/>
    <cellStyle name="Вычисление 2 2" xfId="1927"/>
    <cellStyle name="Вычисление 2 20" xfId="1928"/>
    <cellStyle name="Вычисление 2 21" xfId="1929"/>
    <cellStyle name="Вычисление 2 22" xfId="1930"/>
    <cellStyle name="Вычисление 2 23" xfId="1931"/>
    <cellStyle name="Вычисление 2 24" xfId="1932"/>
    <cellStyle name="Вычисление 2 25" xfId="1933"/>
    <cellStyle name="Вычисление 2 26" xfId="1934"/>
    <cellStyle name="Вычисление 2 27" xfId="1935"/>
    <cellStyle name="Вычисление 2 28" xfId="1936"/>
    <cellStyle name="Вычисление 2 29" xfId="1937"/>
    <cellStyle name="Вычисление 2 3" xfId="1938"/>
    <cellStyle name="Вычисление 2 30" xfId="1939"/>
    <cellStyle name="Вычисление 2 31" xfId="1940"/>
    <cellStyle name="Вычисление 2 32" xfId="1941"/>
    <cellStyle name="Вычисление 2 33" xfId="1942"/>
    <cellStyle name="Вычисление 2 4" xfId="1943"/>
    <cellStyle name="Вычисление 2 5" xfId="1944"/>
    <cellStyle name="Вычисление 2 6" xfId="1945"/>
    <cellStyle name="Вычисление 2 7" xfId="1946"/>
    <cellStyle name="Вычисление 2 8" xfId="1947"/>
    <cellStyle name="Вычисление 2 9" xfId="1948"/>
    <cellStyle name="Вычисление 20" xfId="1949"/>
    <cellStyle name="Вычисление 21" xfId="1950"/>
    <cellStyle name="Вычисление 22" xfId="1951"/>
    <cellStyle name="Вычисление 23" xfId="1952"/>
    <cellStyle name="Вычисление 24" xfId="1953"/>
    <cellStyle name="Вычисление 25" xfId="1954"/>
    <cellStyle name="Вычисление 26" xfId="1955"/>
    <cellStyle name="Вычисление 27" xfId="1956"/>
    <cellStyle name="Вычисление 28" xfId="1957"/>
    <cellStyle name="Вычисление 29" xfId="1958"/>
    <cellStyle name="Вычисление 3" xfId="1959"/>
    <cellStyle name="Вычисление 30" xfId="1960"/>
    <cellStyle name="Вычисление 31" xfId="1961"/>
    <cellStyle name="Вычисление 32" xfId="1962"/>
    <cellStyle name="Вычисление 33" xfId="1963"/>
    <cellStyle name="Вычисление 34" xfId="1964"/>
    <cellStyle name="Вычисление 35" xfId="1965"/>
    <cellStyle name="Вычисление 36" xfId="1966"/>
    <cellStyle name="Вычисление 37" xfId="1967"/>
    <cellStyle name="Вычисление 38" xfId="1968"/>
    <cellStyle name="Вычисление 39" xfId="1969"/>
    <cellStyle name="Вычисление 4" xfId="1970"/>
    <cellStyle name="Вычисление 40" xfId="1971"/>
    <cellStyle name="Вычисление 5" xfId="1972"/>
    <cellStyle name="Вычисление 6" xfId="1973"/>
    <cellStyle name="Вычисление 7" xfId="1974"/>
    <cellStyle name="Вычисление 8" xfId="1975"/>
    <cellStyle name="Вычисление 9" xfId="1976"/>
    <cellStyle name="Currency" xfId="1977"/>
    <cellStyle name="Currency [0]" xfId="1978"/>
    <cellStyle name="Заголовок 1" xfId="1979"/>
    <cellStyle name="Заголовок 1 10" xfId="1980"/>
    <cellStyle name="Заголовок 1 11" xfId="1981"/>
    <cellStyle name="Заголовок 1 12" xfId="1982"/>
    <cellStyle name="Заголовок 1 13" xfId="1983"/>
    <cellStyle name="Заголовок 1 14" xfId="1984"/>
    <cellStyle name="Заголовок 1 15" xfId="1985"/>
    <cellStyle name="Заголовок 1 16" xfId="1986"/>
    <cellStyle name="Заголовок 1 17" xfId="1987"/>
    <cellStyle name="Заголовок 1 18" xfId="1988"/>
    <cellStyle name="Заголовок 1 19" xfId="1989"/>
    <cellStyle name="Заголовок 1 2" xfId="1990"/>
    <cellStyle name="Заголовок 1 2 10" xfId="1991"/>
    <cellStyle name="Заголовок 1 2 11" xfId="1992"/>
    <cellStyle name="Заголовок 1 2 12" xfId="1993"/>
    <cellStyle name="Заголовок 1 2 13" xfId="1994"/>
    <cellStyle name="Заголовок 1 2 14" xfId="1995"/>
    <cellStyle name="Заголовок 1 2 15" xfId="1996"/>
    <cellStyle name="Заголовок 1 2 16" xfId="1997"/>
    <cellStyle name="Заголовок 1 2 17" xfId="1998"/>
    <cellStyle name="Заголовок 1 2 18" xfId="1999"/>
    <cellStyle name="Заголовок 1 2 19" xfId="2000"/>
    <cellStyle name="Заголовок 1 2 2" xfId="2001"/>
    <cellStyle name="Заголовок 1 2 20" xfId="2002"/>
    <cellStyle name="Заголовок 1 2 21" xfId="2003"/>
    <cellStyle name="Заголовок 1 2 22" xfId="2004"/>
    <cellStyle name="Заголовок 1 2 23" xfId="2005"/>
    <cellStyle name="Заголовок 1 2 24" xfId="2006"/>
    <cellStyle name="Заголовок 1 2 25" xfId="2007"/>
    <cellStyle name="Заголовок 1 2 26" xfId="2008"/>
    <cellStyle name="Заголовок 1 2 27" xfId="2009"/>
    <cellStyle name="Заголовок 1 2 28" xfId="2010"/>
    <cellStyle name="Заголовок 1 2 29" xfId="2011"/>
    <cellStyle name="Заголовок 1 2 3" xfId="2012"/>
    <cellStyle name="Заголовок 1 2 30" xfId="2013"/>
    <cellStyle name="Заголовок 1 2 31" xfId="2014"/>
    <cellStyle name="Заголовок 1 2 32" xfId="2015"/>
    <cellStyle name="Заголовок 1 2 33" xfId="2016"/>
    <cellStyle name="Заголовок 1 2 4" xfId="2017"/>
    <cellStyle name="Заголовок 1 2 5" xfId="2018"/>
    <cellStyle name="Заголовок 1 2 6" xfId="2019"/>
    <cellStyle name="Заголовок 1 2 7" xfId="2020"/>
    <cellStyle name="Заголовок 1 2 8" xfId="2021"/>
    <cellStyle name="Заголовок 1 2 9" xfId="2022"/>
    <cellStyle name="Заголовок 1 20" xfId="2023"/>
    <cellStyle name="Заголовок 1 21" xfId="2024"/>
    <cellStyle name="Заголовок 1 22" xfId="2025"/>
    <cellStyle name="Заголовок 1 23" xfId="2026"/>
    <cellStyle name="Заголовок 1 24" xfId="2027"/>
    <cellStyle name="Заголовок 1 25" xfId="2028"/>
    <cellStyle name="Заголовок 1 26" xfId="2029"/>
    <cellStyle name="Заголовок 1 27" xfId="2030"/>
    <cellStyle name="Заголовок 1 28" xfId="2031"/>
    <cellStyle name="Заголовок 1 29" xfId="2032"/>
    <cellStyle name="Заголовок 1 3" xfId="2033"/>
    <cellStyle name="Заголовок 1 30" xfId="2034"/>
    <cellStyle name="Заголовок 1 31" xfId="2035"/>
    <cellStyle name="Заголовок 1 32" xfId="2036"/>
    <cellStyle name="Заголовок 1 33" xfId="2037"/>
    <cellStyle name="Заголовок 1 34" xfId="2038"/>
    <cellStyle name="Заголовок 1 35" xfId="2039"/>
    <cellStyle name="Заголовок 1 36" xfId="2040"/>
    <cellStyle name="Заголовок 1 37" xfId="2041"/>
    <cellStyle name="Заголовок 1 38" xfId="2042"/>
    <cellStyle name="Заголовок 1 39" xfId="2043"/>
    <cellStyle name="Заголовок 1 4" xfId="2044"/>
    <cellStyle name="Заголовок 1 40" xfId="2045"/>
    <cellStyle name="Заголовок 1 5" xfId="2046"/>
    <cellStyle name="Заголовок 1 6" xfId="2047"/>
    <cellStyle name="Заголовок 1 7" xfId="2048"/>
    <cellStyle name="Заголовок 1 8" xfId="2049"/>
    <cellStyle name="Заголовок 1 9" xfId="2050"/>
    <cellStyle name="Заголовок 2" xfId="2051"/>
    <cellStyle name="Заголовок 2 10" xfId="2052"/>
    <cellStyle name="Заголовок 2 11" xfId="2053"/>
    <cellStyle name="Заголовок 2 12" xfId="2054"/>
    <cellStyle name="Заголовок 2 13" xfId="2055"/>
    <cellStyle name="Заголовок 2 14" xfId="2056"/>
    <cellStyle name="Заголовок 2 15" xfId="2057"/>
    <cellStyle name="Заголовок 2 16" xfId="2058"/>
    <cellStyle name="Заголовок 2 17" xfId="2059"/>
    <cellStyle name="Заголовок 2 18" xfId="2060"/>
    <cellStyle name="Заголовок 2 19" xfId="2061"/>
    <cellStyle name="Заголовок 2 2" xfId="2062"/>
    <cellStyle name="Заголовок 2 2 10" xfId="2063"/>
    <cellStyle name="Заголовок 2 2 11" xfId="2064"/>
    <cellStyle name="Заголовок 2 2 12" xfId="2065"/>
    <cellStyle name="Заголовок 2 2 13" xfId="2066"/>
    <cellStyle name="Заголовок 2 2 14" xfId="2067"/>
    <cellStyle name="Заголовок 2 2 15" xfId="2068"/>
    <cellStyle name="Заголовок 2 2 16" xfId="2069"/>
    <cellStyle name="Заголовок 2 2 17" xfId="2070"/>
    <cellStyle name="Заголовок 2 2 18" xfId="2071"/>
    <cellStyle name="Заголовок 2 2 19" xfId="2072"/>
    <cellStyle name="Заголовок 2 2 2" xfId="2073"/>
    <cellStyle name="Заголовок 2 2 20" xfId="2074"/>
    <cellStyle name="Заголовок 2 2 21" xfId="2075"/>
    <cellStyle name="Заголовок 2 2 22" xfId="2076"/>
    <cellStyle name="Заголовок 2 2 23" xfId="2077"/>
    <cellStyle name="Заголовок 2 2 24" xfId="2078"/>
    <cellStyle name="Заголовок 2 2 25" xfId="2079"/>
    <cellStyle name="Заголовок 2 2 26" xfId="2080"/>
    <cellStyle name="Заголовок 2 2 27" xfId="2081"/>
    <cellStyle name="Заголовок 2 2 28" xfId="2082"/>
    <cellStyle name="Заголовок 2 2 29" xfId="2083"/>
    <cellStyle name="Заголовок 2 2 3" xfId="2084"/>
    <cellStyle name="Заголовок 2 2 30" xfId="2085"/>
    <cellStyle name="Заголовок 2 2 31" xfId="2086"/>
    <cellStyle name="Заголовок 2 2 32" xfId="2087"/>
    <cellStyle name="Заголовок 2 2 33" xfId="2088"/>
    <cellStyle name="Заголовок 2 2 4" xfId="2089"/>
    <cellStyle name="Заголовок 2 2 5" xfId="2090"/>
    <cellStyle name="Заголовок 2 2 6" xfId="2091"/>
    <cellStyle name="Заголовок 2 2 7" xfId="2092"/>
    <cellStyle name="Заголовок 2 2 8" xfId="2093"/>
    <cellStyle name="Заголовок 2 2 9" xfId="2094"/>
    <cellStyle name="Заголовок 2 20" xfId="2095"/>
    <cellStyle name="Заголовок 2 21" xfId="2096"/>
    <cellStyle name="Заголовок 2 22" xfId="2097"/>
    <cellStyle name="Заголовок 2 23" xfId="2098"/>
    <cellStyle name="Заголовок 2 24" xfId="2099"/>
    <cellStyle name="Заголовок 2 25" xfId="2100"/>
    <cellStyle name="Заголовок 2 26" xfId="2101"/>
    <cellStyle name="Заголовок 2 27" xfId="2102"/>
    <cellStyle name="Заголовок 2 28" xfId="2103"/>
    <cellStyle name="Заголовок 2 29" xfId="2104"/>
    <cellStyle name="Заголовок 2 3" xfId="2105"/>
    <cellStyle name="Заголовок 2 30" xfId="2106"/>
    <cellStyle name="Заголовок 2 31" xfId="2107"/>
    <cellStyle name="Заголовок 2 32" xfId="2108"/>
    <cellStyle name="Заголовок 2 33" xfId="2109"/>
    <cellStyle name="Заголовок 2 34" xfId="2110"/>
    <cellStyle name="Заголовок 2 35" xfId="2111"/>
    <cellStyle name="Заголовок 2 36" xfId="2112"/>
    <cellStyle name="Заголовок 2 37" xfId="2113"/>
    <cellStyle name="Заголовок 2 38" xfId="2114"/>
    <cellStyle name="Заголовок 2 39" xfId="2115"/>
    <cellStyle name="Заголовок 2 4" xfId="2116"/>
    <cellStyle name="Заголовок 2 40" xfId="2117"/>
    <cellStyle name="Заголовок 2 5" xfId="2118"/>
    <cellStyle name="Заголовок 2 6" xfId="2119"/>
    <cellStyle name="Заголовок 2 7" xfId="2120"/>
    <cellStyle name="Заголовок 2 8" xfId="2121"/>
    <cellStyle name="Заголовок 2 9" xfId="2122"/>
    <cellStyle name="Заголовок 3" xfId="2123"/>
    <cellStyle name="Заголовок 3 10" xfId="2124"/>
    <cellStyle name="Заголовок 3 11" xfId="2125"/>
    <cellStyle name="Заголовок 3 12" xfId="2126"/>
    <cellStyle name="Заголовок 3 13" xfId="2127"/>
    <cellStyle name="Заголовок 3 14" xfId="2128"/>
    <cellStyle name="Заголовок 3 15" xfId="2129"/>
    <cellStyle name="Заголовок 3 16" xfId="2130"/>
    <cellStyle name="Заголовок 3 17" xfId="2131"/>
    <cellStyle name="Заголовок 3 18" xfId="2132"/>
    <cellStyle name="Заголовок 3 19" xfId="2133"/>
    <cellStyle name="Заголовок 3 2" xfId="2134"/>
    <cellStyle name="Заголовок 3 2 10" xfId="2135"/>
    <cellStyle name="Заголовок 3 2 11" xfId="2136"/>
    <cellStyle name="Заголовок 3 2 12" xfId="2137"/>
    <cellStyle name="Заголовок 3 2 13" xfId="2138"/>
    <cellStyle name="Заголовок 3 2 14" xfId="2139"/>
    <cellStyle name="Заголовок 3 2 15" xfId="2140"/>
    <cellStyle name="Заголовок 3 2 16" xfId="2141"/>
    <cellStyle name="Заголовок 3 2 17" xfId="2142"/>
    <cellStyle name="Заголовок 3 2 18" xfId="2143"/>
    <cellStyle name="Заголовок 3 2 19" xfId="2144"/>
    <cellStyle name="Заголовок 3 2 2" xfId="2145"/>
    <cellStyle name="Заголовок 3 2 20" xfId="2146"/>
    <cellStyle name="Заголовок 3 2 21" xfId="2147"/>
    <cellStyle name="Заголовок 3 2 22" xfId="2148"/>
    <cellStyle name="Заголовок 3 2 23" xfId="2149"/>
    <cellStyle name="Заголовок 3 2 24" xfId="2150"/>
    <cellStyle name="Заголовок 3 2 25" xfId="2151"/>
    <cellStyle name="Заголовок 3 2 26" xfId="2152"/>
    <cellStyle name="Заголовок 3 2 27" xfId="2153"/>
    <cellStyle name="Заголовок 3 2 28" xfId="2154"/>
    <cellStyle name="Заголовок 3 2 29" xfId="2155"/>
    <cellStyle name="Заголовок 3 2 3" xfId="2156"/>
    <cellStyle name="Заголовок 3 2 30" xfId="2157"/>
    <cellStyle name="Заголовок 3 2 31" xfId="2158"/>
    <cellStyle name="Заголовок 3 2 32" xfId="2159"/>
    <cellStyle name="Заголовок 3 2 33" xfId="2160"/>
    <cellStyle name="Заголовок 3 2 4" xfId="2161"/>
    <cellStyle name="Заголовок 3 2 5" xfId="2162"/>
    <cellStyle name="Заголовок 3 2 6" xfId="2163"/>
    <cellStyle name="Заголовок 3 2 7" xfId="2164"/>
    <cellStyle name="Заголовок 3 2 8" xfId="2165"/>
    <cellStyle name="Заголовок 3 2 9" xfId="2166"/>
    <cellStyle name="Заголовок 3 20" xfId="2167"/>
    <cellStyle name="Заголовок 3 21" xfId="2168"/>
    <cellStyle name="Заголовок 3 22" xfId="2169"/>
    <cellStyle name="Заголовок 3 23" xfId="2170"/>
    <cellStyle name="Заголовок 3 24" xfId="2171"/>
    <cellStyle name="Заголовок 3 25" xfId="2172"/>
    <cellStyle name="Заголовок 3 26" xfId="2173"/>
    <cellStyle name="Заголовок 3 27" xfId="2174"/>
    <cellStyle name="Заголовок 3 28" xfId="2175"/>
    <cellStyle name="Заголовок 3 29" xfId="2176"/>
    <cellStyle name="Заголовок 3 3" xfId="2177"/>
    <cellStyle name="Заголовок 3 30" xfId="2178"/>
    <cellStyle name="Заголовок 3 31" xfId="2179"/>
    <cellStyle name="Заголовок 3 32" xfId="2180"/>
    <cellStyle name="Заголовок 3 33" xfId="2181"/>
    <cellStyle name="Заголовок 3 34" xfId="2182"/>
    <cellStyle name="Заголовок 3 35" xfId="2183"/>
    <cellStyle name="Заголовок 3 36" xfId="2184"/>
    <cellStyle name="Заголовок 3 37" xfId="2185"/>
    <cellStyle name="Заголовок 3 38" xfId="2186"/>
    <cellStyle name="Заголовок 3 39" xfId="2187"/>
    <cellStyle name="Заголовок 3 4" xfId="2188"/>
    <cellStyle name="Заголовок 3 40" xfId="2189"/>
    <cellStyle name="Заголовок 3 5" xfId="2190"/>
    <cellStyle name="Заголовок 3 6" xfId="2191"/>
    <cellStyle name="Заголовок 3 7" xfId="2192"/>
    <cellStyle name="Заголовок 3 8" xfId="2193"/>
    <cellStyle name="Заголовок 3 9" xfId="2194"/>
    <cellStyle name="Заголовок 4" xfId="2195"/>
    <cellStyle name="Заголовок 4 10" xfId="2196"/>
    <cellStyle name="Заголовок 4 11" xfId="2197"/>
    <cellStyle name="Заголовок 4 12" xfId="2198"/>
    <cellStyle name="Заголовок 4 13" xfId="2199"/>
    <cellStyle name="Заголовок 4 14" xfId="2200"/>
    <cellStyle name="Заголовок 4 15" xfId="2201"/>
    <cellStyle name="Заголовок 4 16" xfId="2202"/>
    <cellStyle name="Заголовок 4 17" xfId="2203"/>
    <cellStyle name="Заголовок 4 18" xfId="2204"/>
    <cellStyle name="Заголовок 4 19" xfId="2205"/>
    <cellStyle name="Заголовок 4 2" xfId="2206"/>
    <cellStyle name="Заголовок 4 2 10" xfId="2207"/>
    <cellStyle name="Заголовок 4 2 11" xfId="2208"/>
    <cellStyle name="Заголовок 4 2 12" xfId="2209"/>
    <cellStyle name="Заголовок 4 2 13" xfId="2210"/>
    <cellStyle name="Заголовок 4 2 14" xfId="2211"/>
    <cellStyle name="Заголовок 4 2 15" xfId="2212"/>
    <cellStyle name="Заголовок 4 2 16" xfId="2213"/>
    <cellStyle name="Заголовок 4 2 17" xfId="2214"/>
    <cellStyle name="Заголовок 4 2 18" xfId="2215"/>
    <cellStyle name="Заголовок 4 2 19" xfId="2216"/>
    <cellStyle name="Заголовок 4 2 2" xfId="2217"/>
    <cellStyle name="Заголовок 4 2 20" xfId="2218"/>
    <cellStyle name="Заголовок 4 2 21" xfId="2219"/>
    <cellStyle name="Заголовок 4 2 22" xfId="2220"/>
    <cellStyle name="Заголовок 4 2 23" xfId="2221"/>
    <cellStyle name="Заголовок 4 2 24" xfId="2222"/>
    <cellStyle name="Заголовок 4 2 25" xfId="2223"/>
    <cellStyle name="Заголовок 4 2 26" xfId="2224"/>
    <cellStyle name="Заголовок 4 2 27" xfId="2225"/>
    <cellStyle name="Заголовок 4 2 28" xfId="2226"/>
    <cellStyle name="Заголовок 4 2 29" xfId="2227"/>
    <cellStyle name="Заголовок 4 2 3" xfId="2228"/>
    <cellStyle name="Заголовок 4 2 30" xfId="2229"/>
    <cellStyle name="Заголовок 4 2 31" xfId="2230"/>
    <cellStyle name="Заголовок 4 2 32" xfId="2231"/>
    <cellStyle name="Заголовок 4 2 33" xfId="2232"/>
    <cellStyle name="Заголовок 4 2 4" xfId="2233"/>
    <cellStyle name="Заголовок 4 2 5" xfId="2234"/>
    <cellStyle name="Заголовок 4 2 6" xfId="2235"/>
    <cellStyle name="Заголовок 4 2 7" xfId="2236"/>
    <cellStyle name="Заголовок 4 2 8" xfId="2237"/>
    <cellStyle name="Заголовок 4 2 9" xfId="2238"/>
    <cellStyle name="Заголовок 4 20" xfId="2239"/>
    <cellStyle name="Заголовок 4 21" xfId="2240"/>
    <cellStyle name="Заголовок 4 22" xfId="2241"/>
    <cellStyle name="Заголовок 4 23" xfId="2242"/>
    <cellStyle name="Заголовок 4 24" xfId="2243"/>
    <cellStyle name="Заголовок 4 25" xfId="2244"/>
    <cellStyle name="Заголовок 4 26" xfId="2245"/>
    <cellStyle name="Заголовок 4 27" xfId="2246"/>
    <cellStyle name="Заголовок 4 28" xfId="2247"/>
    <cellStyle name="Заголовок 4 29" xfId="2248"/>
    <cellStyle name="Заголовок 4 3" xfId="2249"/>
    <cellStyle name="Заголовок 4 30" xfId="2250"/>
    <cellStyle name="Заголовок 4 31" xfId="2251"/>
    <cellStyle name="Заголовок 4 32" xfId="2252"/>
    <cellStyle name="Заголовок 4 33" xfId="2253"/>
    <cellStyle name="Заголовок 4 34" xfId="2254"/>
    <cellStyle name="Заголовок 4 35" xfId="2255"/>
    <cellStyle name="Заголовок 4 36" xfId="2256"/>
    <cellStyle name="Заголовок 4 37" xfId="2257"/>
    <cellStyle name="Заголовок 4 38" xfId="2258"/>
    <cellStyle name="Заголовок 4 39" xfId="2259"/>
    <cellStyle name="Заголовок 4 4" xfId="2260"/>
    <cellStyle name="Заголовок 4 40" xfId="2261"/>
    <cellStyle name="Заголовок 4 5" xfId="2262"/>
    <cellStyle name="Заголовок 4 6" xfId="2263"/>
    <cellStyle name="Заголовок 4 7" xfId="2264"/>
    <cellStyle name="Заголовок 4 8" xfId="2265"/>
    <cellStyle name="Заголовок 4 9" xfId="2266"/>
    <cellStyle name="Итог" xfId="2267"/>
    <cellStyle name="Итог 10" xfId="2268"/>
    <cellStyle name="Итог 11" xfId="2269"/>
    <cellStyle name="Итог 12" xfId="2270"/>
    <cellStyle name="Итог 13" xfId="2271"/>
    <cellStyle name="Итог 14" xfId="2272"/>
    <cellStyle name="Итог 15" xfId="2273"/>
    <cellStyle name="Итог 16" xfId="2274"/>
    <cellStyle name="Итог 17" xfId="2275"/>
    <cellStyle name="Итог 18" xfId="2276"/>
    <cellStyle name="Итог 19" xfId="2277"/>
    <cellStyle name="Итог 2" xfId="2278"/>
    <cellStyle name="Итог 2 10" xfId="2279"/>
    <cellStyle name="Итог 2 11" xfId="2280"/>
    <cellStyle name="Итог 2 12" xfId="2281"/>
    <cellStyle name="Итог 2 13" xfId="2282"/>
    <cellStyle name="Итог 2 14" xfId="2283"/>
    <cellStyle name="Итог 2 15" xfId="2284"/>
    <cellStyle name="Итог 2 16" xfId="2285"/>
    <cellStyle name="Итог 2 17" xfId="2286"/>
    <cellStyle name="Итог 2 18" xfId="2287"/>
    <cellStyle name="Итог 2 19" xfId="2288"/>
    <cellStyle name="Итог 2 2" xfId="2289"/>
    <cellStyle name="Итог 2 20" xfId="2290"/>
    <cellStyle name="Итог 2 21" xfId="2291"/>
    <cellStyle name="Итог 2 22" xfId="2292"/>
    <cellStyle name="Итог 2 23" xfId="2293"/>
    <cellStyle name="Итог 2 24" xfId="2294"/>
    <cellStyle name="Итог 2 25" xfId="2295"/>
    <cellStyle name="Итог 2 26" xfId="2296"/>
    <cellStyle name="Итог 2 27" xfId="2297"/>
    <cellStyle name="Итог 2 28" xfId="2298"/>
    <cellStyle name="Итог 2 29" xfId="2299"/>
    <cellStyle name="Итог 2 3" xfId="2300"/>
    <cellStyle name="Итог 2 30" xfId="2301"/>
    <cellStyle name="Итог 2 31" xfId="2302"/>
    <cellStyle name="Итог 2 32" xfId="2303"/>
    <cellStyle name="Итог 2 33" xfId="2304"/>
    <cellStyle name="Итог 2 4" xfId="2305"/>
    <cellStyle name="Итог 2 5" xfId="2306"/>
    <cellStyle name="Итог 2 6" xfId="2307"/>
    <cellStyle name="Итог 2 7" xfId="2308"/>
    <cellStyle name="Итог 2 8" xfId="2309"/>
    <cellStyle name="Итог 2 9" xfId="2310"/>
    <cellStyle name="Итог 20" xfId="2311"/>
    <cellStyle name="Итог 21" xfId="2312"/>
    <cellStyle name="Итог 22" xfId="2313"/>
    <cellStyle name="Итог 23" xfId="2314"/>
    <cellStyle name="Итог 24" xfId="2315"/>
    <cellStyle name="Итог 25" xfId="2316"/>
    <cellStyle name="Итог 26" xfId="2317"/>
    <cellStyle name="Итог 27" xfId="2318"/>
    <cellStyle name="Итог 28" xfId="2319"/>
    <cellStyle name="Итог 29" xfId="2320"/>
    <cellStyle name="Итог 3" xfId="2321"/>
    <cellStyle name="Итог 30" xfId="2322"/>
    <cellStyle name="Итог 31" xfId="2323"/>
    <cellStyle name="Итог 32" xfId="2324"/>
    <cellStyle name="Итог 33" xfId="2325"/>
    <cellStyle name="Итог 34" xfId="2326"/>
    <cellStyle name="Итог 35" xfId="2327"/>
    <cellStyle name="Итог 36" xfId="2328"/>
    <cellStyle name="Итог 37" xfId="2329"/>
    <cellStyle name="Итог 38" xfId="2330"/>
    <cellStyle name="Итог 39" xfId="2331"/>
    <cellStyle name="Итог 4" xfId="2332"/>
    <cellStyle name="Итог 40" xfId="2333"/>
    <cellStyle name="Итог 5" xfId="2334"/>
    <cellStyle name="Итог 6" xfId="2335"/>
    <cellStyle name="Итог 7" xfId="2336"/>
    <cellStyle name="Итог 8" xfId="2337"/>
    <cellStyle name="Итог 9" xfId="2338"/>
    <cellStyle name="Контрольная ячейка" xfId="2339"/>
    <cellStyle name="Контрольная ячейка 10" xfId="2340"/>
    <cellStyle name="Контрольная ячейка 11" xfId="2341"/>
    <cellStyle name="Контрольная ячейка 12" xfId="2342"/>
    <cellStyle name="Контрольная ячейка 13" xfId="2343"/>
    <cellStyle name="Контрольная ячейка 14" xfId="2344"/>
    <cellStyle name="Контрольная ячейка 15" xfId="2345"/>
    <cellStyle name="Контрольная ячейка 16" xfId="2346"/>
    <cellStyle name="Контрольная ячейка 17" xfId="2347"/>
    <cellStyle name="Контрольная ячейка 18" xfId="2348"/>
    <cellStyle name="Контрольная ячейка 19" xfId="2349"/>
    <cellStyle name="Контрольная ячейка 2" xfId="2350"/>
    <cellStyle name="Контрольная ячейка 2 10" xfId="2351"/>
    <cellStyle name="Контрольная ячейка 2 11" xfId="2352"/>
    <cellStyle name="Контрольная ячейка 2 12" xfId="2353"/>
    <cellStyle name="Контрольная ячейка 2 13" xfId="2354"/>
    <cellStyle name="Контрольная ячейка 2 14" xfId="2355"/>
    <cellStyle name="Контрольная ячейка 2 15" xfId="2356"/>
    <cellStyle name="Контрольная ячейка 2 16" xfId="2357"/>
    <cellStyle name="Контрольная ячейка 2 17" xfId="2358"/>
    <cellStyle name="Контрольная ячейка 2 18" xfId="2359"/>
    <cellStyle name="Контрольная ячейка 2 19" xfId="2360"/>
    <cellStyle name="Контрольная ячейка 2 2" xfId="2361"/>
    <cellStyle name="Контрольная ячейка 2 20" xfId="2362"/>
    <cellStyle name="Контрольная ячейка 2 21" xfId="2363"/>
    <cellStyle name="Контрольная ячейка 2 22" xfId="2364"/>
    <cellStyle name="Контрольная ячейка 2 23" xfId="2365"/>
    <cellStyle name="Контрольная ячейка 2 24" xfId="2366"/>
    <cellStyle name="Контрольная ячейка 2 25" xfId="2367"/>
    <cellStyle name="Контрольная ячейка 2 26" xfId="2368"/>
    <cellStyle name="Контрольная ячейка 2 27" xfId="2369"/>
    <cellStyle name="Контрольная ячейка 2 28" xfId="2370"/>
    <cellStyle name="Контрольная ячейка 2 29" xfId="2371"/>
    <cellStyle name="Контрольная ячейка 2 3" xfId="2372"/>
    <cellStyle name="Контрольная ячейка 2 30" xfId="2373"/>
    <cellStyle name="Контрольная ячейка 2 31" xfId="2374"/>
    <cellStyle name="Контрольная ячейка 2 32" xfId="2375"/>
    <cellStyle name="Контрольная ячейка 2 33" xfId="2376"/>
    <cellStyle name="Контрольная ячейка 2 4" xfId="2377"/>
    <cellStyle name="Контрольная ячейка 2 5" xfId="2378"/>
    <cellStyle name="Контрольная ячейка 2 6" xfId="2379"/>
    <cellStyle name="Контрольная ячейка 2 7" xfId="2380"/>
    <cellStyle name="Контрольная ячейка 2 8" xfId="2381"/>
    <cellStyle name="Контрольная ячейка 2 9" xfId="2382"/>
    <cellStyle name="Контрольная ячейка 20" xfId="2383"/>
    <cellStyle name="Контрольная ячейка 21" xfId="2384"/>
    <cellStyle name="Контрольная ячейка 22" xfId="2385"/>
    <cellStyle name="Контрольная ячейка 23" xfId="2386"/>
    <cellStyle name="Контрольная ячейка 24" xfId="2387"/>
    <cellStyle name="Контрольная ячейка 25" xfId="2388"/>
    <cellStyle name="Контрольная ячейка 26" xfId="2389"/>
    <cellStyle name="Контрольная ячейка 27" xfId="2390"/>
    <cellStyle name="Контрольная ячейка 28" xfId="2391"/>
    <cellStyle name="Контрольная ячейка 29" xfId="2392"/>
    <cellStyle name="Контрольная ячейка 3" xfId="2393"/>
    <cellStyle name="Контрольная ячейка 30" xfId="2394"/>
    <cellStyle name="Контрольная ячейка 31" xfId="2395"/>
    <cellStyle name="Контрольная ячейка 32" xfId="2396"/>
    <cellStyle name="Контрольная ячейка 33" xfId="2397"/>
    <cellStyle name="Контрольная ячейка 34" xfId="2398"/>
    <cellStyle name="Контрольная ячейка 35" xfId="2399"/>
    <cellStyle name="Контрольная ячейка 36" xfId="2400"/>
    <cellStyle name="Контрольная ячейка 37" xfId="2401"/>
    <cellStyle name="Контрольная ячейка 38" xfId="2402"/>
    <cellStyle name="Контрольная ячейка 39" xfId="2403"/>
    <cellStyle name="Контрольная ячейка 4" xfId="2404"/>
    <cellStyle name="Контрольная ячейка 40" xfId="2405"/>
    <cellStyle name="Контрольная ячейка 5" xfId="2406"/>
    <cellStyle name="Контрольная ячейка 6" xfId="2407"/>
    <cellStyle name="Контрольная ячейка 7" xfId="2408"/>
    <cellStyle name="Контрольная ячейка 8" xfId="2409"/>
    <cellStyle name="Контрольная ячейка 9" xfId="2410"/>
    <cellStyle name="Название" xfId="2411"/>
    <cellStyle name="Название 10" xfId="2412"/>
    <cellStyle name="Название 11" xfId="2413"/>
    <cellStyle name="Название 12" xfId="2414"/>
    <cellStyle name="Название 13" xfId="2415"/>
    <cellStyle name="Название 14" xfId="2416"/>
    <cellStyle name="Название 15" xfId="2417"/>
    <cellStyle name="Название 16" xfId="2418"/>
    <cellStyle name="Название 17" xfId="2419"/>
    <cellStyle name="Название 18" xfId="2420"/>
    <cellStyle name="Название 19" xfId="2421"/>
    <cellStyle name="Название 2" xfId="2422"/>
    <cellStyle name="Название 2 10" xfId="2423"/>
    <cellStyle name="Название 2 11" xfId="2424"/>
    <cellStyle name="Название 2 12" xfId="2425"/>
    <cellStyle name="Название 2 13" xfId="2426"/>
    <cellStyle name="Название 2 14" xfId="2427"/>
    <cellStyle name="Название 2 15" xfId="2428"/>
    <cellStyle name="Название 2 16" xfId="2429"/>
    <cellStyle name="Название 2 17" xfId="2430"/>
    <cellStyle name="Название 2 18" xfId="2431"/>
    <cellStyle name="Название 2 19" xfId="2432"/>
    <cellStyle name="Название 2 2" xfId="2433"/>
    <cellStyle name="Название 2 20" xfId="2434"/>
    <cellStyle name="Название 2 21" xfId="2435"/>
    <cellStyle name="Название 2 22" xfId="2436"/>
    <cellStyle name="Название 2 23" xfId="2437"/>
    <cellStyle name="Название 2 24" xfId="2438"/>
    <cellStyle name="Название 2 25" xfId="2439"/>
    <cellStyle name="Название 2 26" xfId="2440"/>
    <cellStyle name="Название 2 27" xfId="2441"/>
    <cellStyle name="Название 2 28" xfId="2442"/>
    <cellStyle name="Название 2 29" xfId="2443"/>
    <cellStyle name="Название 2 3" xfId="2444"/>
    <cellStyle name="Название 2 30" xfId="2445"/>
    <cellStyle name="Название 2 31" xfId="2446"/>
    <cellStyle name="Название 2 32" xfId="2447"/>
    <cellStyle name="Название 2 33" xfId="2448"/>
    <cellStyle name="Название 2 4" xfId="2449"/>
    <cellStyle name="Название 2 5" xfId="2450"/>
    <cellStyle name="Название 2 6" xfId="2451"/>
    <cellStyle name="Название 2 7" xfId="2452"/>
    <cellStyle name="Название 2 8" xfId="2453"/>
    <cellStyle name="Название 2 9" xfId="2454"/>
    <cellStyle name="Название 20" xfId="2455"/>
    <cellStyle name="Название 21" xfId="2456"/>
    <cellStyle name="Название 22" xfId="2457"/>
    <cellStyle name="Название 23" xfId="2458"/>
    <cellStyle name="Название 24" xfId="2459"/>
    <cellStyle name="Название 25" xfId="2460"/>
    <cellStyle name="Название 26" xfId="2461"/>
    <cellStyle name="Название 27" xfId="2462"/>
    <cellStyle name="Название 28" xfId="2463"/>
    <cellStyle name="Название 29" xfId="2464"/>
    <cellStyle name="Название 3" xfId="2465"/>
    <cellStyle name="Название 30" xfId="2466"/>
    <cellStyle name="Название 31" xfId="2467"/>
    <cellStyle name="Название 32" xfId="2468"/>
    <cellStyle name="Название 33" xfId="2469"/>
    <cellStyle name="Название 34" xfId="2470"/>
    <cellStyle name="Название 35" xfId="2471"/>
    <cellStyle name="Название 36" xfId="2472"/>
    <cellStyle name="Название 37" xfId="2473"/>
    <cellStyle name="Название 38" xfId="2474"/>
    <cellStyle name="Название 39" xfId="2475"/>
    <cellStyle name="Название 4" xfId="2476"/>
    <cellStyle name="Название 40" xfId="2477"/>
    <cellStyle name="Название 5" xfId="2478"/>
    <cellStyle name="Название 6" xfId="2479"/>
    <cellStyle name="Название 7" xfId="2480"/>
    <cellStyle name="Название 8" xfId="2481"/>
    <cellStyle name="Название 9" xfId="2482"/>
    <cellStyle name="Нейтральный" xfId="2483"/>
    <cellStyle name="Нейтральный 10" xfId="2484"/>
    <cellStyle name="Нейтральный 11" xfId="2485"/>
    <cellStyle name="Нейтральный 12" xfId="2486"/>
    <cellStyle name="Нейтральный 13" xfId="2487"/>
    <cellStyle name="Нейтральный 14" xfId="2488"/>
    <cellStyle name="Нейтральный 15" xfId="2489"/>
    <cellStyle name="Нейтральный 16" xfId="2490"/>
    <cellStyle name="Нейтральный 17" xfId="2491"/>
    <cellStyle name="Нейтральный 18" xfId="2492"/>
    <cellStyle name="Нейтральный 19" xfId="2493"/>
    <cellStyle name="Нейтральный 2" xfId="2494"/>
    <cellStyle name="Нейтральный 2 10" xfId="2495"/>
    <cellStyle name="Нейтральный 2 11" xfId="2496"/>
    <cellStyle name="Нейтральный 2 12" xfId="2497"/>
    <cellStyle name="Нейтральный 2 13" xfId="2498"/>
    <cellStyle name="Нейтральный 2 14" xfId="2499"/>
    <cellStyle name="Нейтральный 2 15" xfId="2500"/>
    <cellStyle name="Нейтральный 2 16" xfId="2501"/>
    <cellStyle name="Нейтральный 2 17" xfId="2502"/>
    <cellStyle name="Нейтральный 2 18" xfId="2503"/>
    <cellStyle name="Нейтральный 2 19" xfId="2504"/>
    <cellStyle name="Нейтральный 2 2" xfId="2505"/>
    <cellStyle name="Нейтральный 2 20" xfId="2506"/>
    <cellStyle name="Нейтральный 2 21" xfId="2507"/>
    <cellStyle name="Нейтральный 2 22" xfId="2508"/>
    <cellStyle name="Нейтральный 2 23" xfId="2509"/>
    <cellStyle name="Нейтральный 2 24" xfId="2510"/>
    <cellStyle name="Нейтральный 2 25" xfId="2511"/>
    <cellStyle name="Нейтральный 2 26" xfId="2512"/>
    <cellStyle name="Нейтральный 2 27" xfId="2513"/>
    <cellStyle name="Нейтральный 2 28" xfId="2514"/>
    <cellStyle name="Нейтральный 2 29" xfId="2515"/>
    <cellStyle name="Нейтральный 2 3" xfId="2516"/>
    <cellStyle name="Нейтральный 2 30" xfId="2517"/>
    <cellStyle name="Нейтральный 2 31" xfId="2518"/>
    <cellStyle name="Нейтральный 2 32" xfId="2519"/>
    <cellStyle name="Нейтральный 2 33" xfId="2520"/>
    <cellStyle name="Нейтральный 2 4" xfId="2521"/>
    <cellStyle name="Нейтральный 2 5" xfId="2522"/>
    <cellStyle name="Нейтральный 2 6" xfId="2523"/>
    <cellStyle name="Нейтральный 2 7" xfId="2524"/>
    <cellStyle name="Нейтральный 2 8" xfId="2525"/>
    <cellStyle name="Нейтральный 2 9" xfId="2526"/>
    <cellStyle name="Нейтральный 20" xfId="2527"/>
    <cellStyle name="Нейтральный 21" xfId="2528"/>
    <cellStyle name="Нейтральный 22" xfId="2529"/>
    <cellStyle name="Нейтральный 23" xfId="2530"/>
    <cellStyle name="Нейтральный 24" xfId="2531"/>
    <cellStyle name="Нейтральный 25" xfId="2532"/>
    <cellStyle name="Нейтральный 26" xfId="2533"/>
    <cellStyle name="Нейтральный 27" xfId="2534"/>
    <cellStyle name="Нейтральный 28" xfId="2535"/>
    <cellStyle name="Нейтральный 29" xfId="2536"/>
    <cellStyle name="Нейтральный 3" xfId="2537"/>
    <cellStyle name="Нейтральный 30" xfId="2538"/>
    <cellStyle name="Нейтральный 31" xfId="2539"/>
    <cellStyle name="Нейтральный 32" xfId="2540"/>
    <cellStyle name="Нейтральный 33" xfId="2541"/>
    <cellStyle name="Нейтральный 34" xfId="2542"/>
    <cellStyle name="Нейтральный 35" xfId="2543"/>
    <cellStyle name="Нейтральный 36" xfId="2544"/>
    <cellStyle name="Нейтральный 37" xfId="2545"/>
    <cellStyle name="Нейтральный 38" xfId="2546"/>
    <cellStyle name="Нейтральный 39" xfId="2547"/>
    <cellStyle name="Нейтральный 4" xfId="2548"/>
    <cellStyle name="Нейтральный 40" xfId="2549"/>
    <cellStyle name="Нейтральный 5" xfId="2550"/>
    <cellStyle name="Нейтральный 6" xfId="2551"/>
    <cellStyle name="Нейтральный 7" xfId="2552"/>
    <cellStyle name="Нейтральный 8" xfId="2553"/>
    <cellStyle name="Нейтральный 9" xfId="2554"/>
    <cellStyle name="Обычный 10" xfId="2555"/>
    <cellStyle name="Обычный 10 2" xfId="2556"/>
    <cellStyle name="Обычный 10 3" xfId="2557"/>
    <cellStyle name="Обычный 10 4" xfId="2558"/>
    <cellStyle name="Обычный 10 5" xfId="2559"/>
    <cellStyle name="Обычный 10 6" xfId="2560"/>
    <cellStyle name="Обычный 10 7" xfId="2561"/>
    <cellStyle name="Обычный 10 8" xfId="2562"/>
    <cellStyle name="Обычный 10 9" xfId="2563"/>
    <cellStyle name="Обычный 11" xfId="2564"/>
    <cellStyle name="Обычный 11 2" xfId="2565"/>
    <cellStyle name="Обычный 11 3" xfId="2566"/>
    <cellStyle name="Обычный 11 4" xfId="2567"/>
    <cellStyle name="Обычный 11 5" xfId="2568"/>
    <cellStyle name="Обычный 11 6" xfId="2569"/>
    <cellStyle name="Обычный 11 7" xfId="2570"/>
    <cellStyle name="Обычный 11 8" xfId="2571"/>
    <cellStyle name="Обычный 11 9" xfId="2572"/>
    <cellStyle name="Обычный 12" xfId="2573"/>
    <cellStyle name="Обычный 13" xfId="2574"/>
    <cellStyle name="Обычный 14" xfId="2575"/>
    <cellStyle name="Обычный 15" xfId="2576"/>
    <cellStyle name="Обычный 16" xfId="2577"/>
    <cellStyle name="Обычный 17" xfId="2578"/>
    <cellStyle name="Обычный 18" xfId="2579"/>
    <cellStyle name="Обычный 19" xfId="2580"/>
    <cellStyle name="Обычный 2" xfId="2581"/>
    <cellStyle name="Обычный 2 10" xfId="2582"/>
    <cellStyle name="Обычный 2 11" xfId="2583"/>
    <cellStyle name="Обычный 2 12" xfId="2584"/>
    <cellStyle name="Обычный 2 13" xfId="2585"/>
    <cellStyle name="Обычный 2 14" xfId="2586"/>
    <cellStyle name="Обычный 2 15" xfId="2587"/>
    <cellStyle name="Обычный 2 16" xfId="2588"/>
    <cellStyle name="Обычный 2 17" xfId="2589"/>
    <cellStyle name="Обычный 2 18" xfId="2590"/>
    <cellStyle name="Обычный 2 19" xfId="2591"/>
    <cellStyle name="Обычный 2 2" xfId="2592"/>
    <cellStyle name="Обычный 2 20" xfId="2593"/>
    <cellStyle name="Обычный 2 21" xfId="2594"/>
    <cellStyle name="Обычный 2 22" xfId="2595"/>
    <cellStyle name="Обычный 2 23" xfId="2596"/>
    <cellStyle name="Обычный 2 24" xfId="2597"/>
    <cellStyle name="Обычный 2 25" xfId="2598"/>
    <cellStyle name="Обычный 2 26" xfId="2599"/>
    <cellStyle name="Обычный 2 27" xfId="2600"/>
    <cellStyle name="Обычный 2 28" xfId="2601"/>
    <cellStyle name="Обычный 2 29" xfId="2602"/>
    <cellStyle name="Обычный 2 3" xfId="2603"/>
    <cellStyle name="Обычный 2 3 2" xfId="2604"/>
    <cellStyle name="Обычный 2 30" xfId="2605"/>
    <cellStyle name="Обычный 2 31" xfId="2606"/>
    <cellStyle name="Обычный 2 32" xfId="2607"/>
    <cellStyle name="Обычный 2 33" xfId="2608"/>
    <cellStyle name="Обычный 2 34" xfId="2609"/>
    <cellStyle name="Обычный 2 35" xfId="2610"/>
    <cellStyle name="Обычный 2 36" xfId="2611"/>
    <cellStyle name="Обычный 2 37" xfId="2612"/>
    <cellStyle name="Обычный 2 38" xfId="2613"/>
    <cellStyle name="Обычный 2 39" xfId="2614"/>
    <cellStyle name="Обычный 2 4" xfId="2615"/>
    <cellStyle name="Обычный 2 40" xfId="2616"/>
    <cellStyle name="Обычный 2 41" xfId="2617"/>
    <cellStyle name="Обычный 2 5" xfId="2618"/>
    <cellStyle name="Обычный 2 6" xfId="2619"/>
    <cellStyle name="Обычный 2 7" xfId="2620"/>
    <cellStyle name="Обычный 2 8" xfId="2621"/>
    <cellStyle name="Обычный 2 9" xfId="2622"/>
    <cellStyle name="Обычный 20" xfId="2623"/>
    <cellStyle name="Обычный 20 2" xfId="2624"/>
    <cellStyle name="Обычный 21" xfId="2625"/>
    <cellStyle name="Обычный 21 2" xfId="2626"/>
    <cellStyle name="Обычный 22" xfId="2627"/>
    <cellStyle name="Обычный 22 2" xfId="2628"/>
    <cellStyle name="Обычный 27" xfId="2629"/>
    <cellStyle name="Обычный 27 2" xfId="2630"/>
    <cellStyle name="Обычный 3" xfId="2631"/>
    <cellStyle name="Обычный 3 2" xfId="2632"/>
    <cellStyle name="Обычный 3 3" xfId="2633"/>
    <cellStyle name="Обычный 3 4" xfId="2634"/>
    <cellStyle name="Обычный 3 5" xfId="2635"/>
    <cellStyle name="Обычный 3 6" xfId="2636"/>
    <cellStyle name="Обычный 3 7" xfId="2637"/>
    <cellStyle name="Обычный 3 8" xfId="2638"/>
    <cellStyle name="Обычный 3 9" xfId="2639"/>
    <cellStyle name="Обычный 39" xfId="2640"/>
    <cellStyle name="Обычный 39 2" xfId="2641"/>
    <cellStyle name="Обычный 4" xfId="2642"/>
    <cellStyle name="Обычный 4 2" xfId="2643"/>
    <cellStyle name="Обычный 4 3" xfId="2644"/>
    <cellStyle name="Обычный 4 4" xfId="2645"/>
    <cellStyle name="Обычный 4 5" xfId="2646"/>
    <cellStyle name="Обычный 4 6" xfId="2647"/>
    <cellStyle name="Обычный 4 7" xfId="2648"/>
    <cellStyle name="Обычный 4 8" xfId="2649"/>
    <cellStyle name="Обычный 4 9" xfId="2650"/>
    <cellStyle name="Обычный 40" xfId="2651"/>
    <cellStyle name="Обычный 40 2" xfId="2652"/>
    <cellStyle name="Обычный 41" xfId="2653"/>
    <cellStyle name="Обычный 49" xfId="2654"/>
    <cellStyle name="Обычный 5" xfId="2655"/>
    <cellStyle name="Обычный 5 2" xfId="2656"/>
    <cellStyle name="Обычный 5 3" xfId="2657"/>
    <cellStyle name="Обычный 5 4" xfId="2658"/>
    <cellStyle name="Обычный 5 5" xfId="2659"/>
    <cellStyle name="Обычный 5 6" xfId="2660"/>
    <cellStyle name="Обычный 5 7" xfId="2661"/>
    <cellStyle name="Обычный 5 8" xfId="2662"/>
    <cellStyle name="Обычный 5 9" xfId="2663"/>
    <cellStyle name="Обычный 50" xfId="2664"/>
    <cellStyle name="Обычный 6" xfId="2665"/>
    <cellStyle name="Обычный 6 2" xfId="2666"/>
    <cellStyle name="Обычный 6 3" xfId="2667"/>
    <cellStyle name="Обычный 6 4" xfId="2668"/>
    <cellStyle name="Обычный 6 5" xfId="2669"/>
    <cellStyle name="Обычный 6 6" xfId="2670"/>
    <cellStyle name="Обычный 6 7" xfId="2671"/>
    <cellStyle name="Обычный 6 8" xfId="2672"/>
    <cellStyle name="Обычный 6 9" xfId="2673"/>
    <cellStyle name="Обычный 7" xfId="2674"/>
    <cellStyle name="Обычный 7 2" xfId="2675"/>
    <cellStyle name="Обычный 7 3" xfId="2676"/>
    <cellStyle name="Обычный 7 4" xfId="2677"/>
    <cellStyle name="Обычный 7 5" xfId="2678"/>
    <cellStyle name="Обычный 7 6" xfId="2679"/>
    <cellStyle name="Обычный 7 7" xfId="2680"/>
    <cellStyle name="Обычный 7 8" xfId="2681"/>
    <cellStyle name="Обычный 7 9" xfId="2682"/>
    <cellStyle name="Обычный 8" xfId="2683"/>
    <cellStyle name="Обычный 8 2" xfId="2684"/>
    <cellStyle name="Обычный 8 3" xfId="2685"/>
    <cellStyle name="Обычный 8 4" xfId="2686"/>
    <cellStyle name="Обычный 8 5" xfId="2687"/>
    <cellStyle name="Обычный 8 6" xfId="2688"/>
    <cellStyle name="Обычный 8 7" xfId="2689"/>
    <cellStyle name="Обычный 8 8" xfId="2690"/>
    <cellStyle name="Обычный 8 9" xfId="2691"/>
    <cellStyle name="Обычный 9" xfId="2692"/>
    <cellStyle name="Обычный 9 2" xfId="2693"/>
    <cellStyle name="Обычный 9 3" xfId="2694"/>
    <cellStyle name="Обычный 9 4" xfId="2695"/>
    <cellStyle name="Обычный 9 5" xfId="2696"/>
    <cellStyle name="Обычный 9 6" xfId="2697"/>
    <cellStyle name="Обычный 9 7" xfId="2698"/>
    <cellStyle name="Обычный 9 8" xfId="2699"/>
    <cellStyle name="Обычный 9 9" xfId="2700"/>
    <cellStyle name="Плохой" xfId="2701"/>
    <cellStyle name="Плохой 10" xfId="2702"/>
    <cellStyle name="Плохой 11" xfId="2703"/>
    <cellStyle name="Плохой 12" xfId="2704"/>
    <cellStyle name="Плохой 13" xfId="2705"/>
    <cellStyle name="Плохой 14" xfId="2706"/>
    <cellStyle name="Плохой 15" xfId="2707"/>
    <cellStyle name="Плохой 16" xfId="2708"/>
    <cellStyle name="Плохой 17" xfId="2709"/>
    <cellStyle name="Плохой 18" xfId="2710"/>
    <cellStyle name="Плохой 19" xfId="2711"/>
    <cellStyle name="Плохой 2" xfId="2712"/>
    <cellStyle name="Плохой 2 10" xfId="2713"/>
    <cellStyle name="Плохой 2 11" xfId="2714"/>
    <cellStyle name="Плохой 2 12" xfId="2715"/>
    <cellStyle name="Плохой 2 13" xfId="2716"/>
    <cellStyle name="Плохой 2 14" xfId="2717"/>
    <cellStyle name="Плохой 2 15" xfId="2718"/>
    <cellStyle name="Плохой 2 16" xfId="2719"/>
    <cellStyle name="Плохой 2 17" xfId="2720"/>
    <cellStyle name="Плохой 2 18" xfId="2721"/>
    <cellStyle name="Плохой 2 19" xfId="2722"/>
    <cellStyle name="Плохой 2 2" xfId="2723"/>
    <cellStyle name="Плохой 2 20" xfId="2724"/>
    <cellStyle name="Плохой 2 21" xfId="2725"/>
    <cellStyle name="Плохой 2 22" xfId="2726"/>
    <cellStyle name="Плохой 2 23" xfId="2727"/>
    <cellStyle name="Плохой 2 24" xfId="2728"/>
    <cellStyle name="Плохой 2 25" xfId="2729"/>
    <cellStyle name="Плохой 2 26" xfId="2730"/>
    <cellStyle name="Плохой 2 27" xfId="2731"/>
    <cellStyle name="Плохой 2 28" xfId="2732"/>
    <cellStyle name="Плохой 2 29" xfId="2733"/>
    <cellStyle name="Плохой 2 3" xfId="2734"/>
    <cellStyle name="Плохой 2 30" xfId="2735"/>
    <cellStyle name="Плохой 2 31" xfId="2736"/>
    <cellStyle name="Плохой 2 32" xfId="2737"/>
    <cellStyle name="Плохой 2 33" xfId="2738"/>
    <cellStyle name="Плохой 2 4" xfId="2739"/>
    <cellStyle name="Плохой 2 5" xfId="2740"/>
    <cellStyle name="Плохой 2 6" xfId="2741"/>
    <cellStyle name="Плохой 2 7" xfId="2742"/>
    <cellStyle name="Плохой 2 8" xfId="2743"/>
    <cellStyle name="Плохой 2 9" xfId="2744"/>
    <cellStyle name="Плохой 20" xfId="2745"/>
    <cellStyle name="Плохой 21" xfId="2746"/>
    <cellStyle name="Плохой 22" xfId="2747"/>
    <cellStyle name="Плохой 23" xfId="2748"/>
    <cellStyle name="Плохой 24" xfId="2749"/>
    <cellStyle name="Плохой 25" xfId="2750"/>
    <cellStyle name="Плохой 26" xfId="2751"/>
    <cellStyle name="Плохой 27" xfId="2752"/>
    <cellStyle name="Плохой 28" xfId="2753"/>
    <cellStyle name="Плохой 29" xfId="2754"/>
    <cellStyle name="Плохой 3" xfId="2755"/>
    <cellStyle name="Плохой 30" xfId="2756"/>
    <cellStyle name="Плохой 31" xfId="2757"/>
    <cellStyle name="Плохой 32" xfId="2758"/>
    <cellStyle name="Плохой 33" xfId="2759"/>
    <cellStyle name="Плохой 34" xfId="2760"/>
    <cellStyle name="Плохой 35" xfId="2761"/>
    <cellStyle name="Плохой 36" xfId="2762"/>
    <cellStyle name="Плохой 37" xfId="2763"/>
    <cellStyle name="Плохой 38" xfId="2764"/>
    <cellStyle name="Плохой 39" xfId="2765"/>
    <cellStyle name="Плохой 4" xfId="2766"/>
    <cellStyle name="Плохой 40" xfId="2767"/>
    <cellStyle name="Плохой 5" xfId="2768"/>
    <cellStyle name="Плохой 6" xfId="2769"/>
    <cellStyle name="Плохой 7" xfId="2770"/>
    <cellStyle name="Плохой 8" xfId="2771"/>
    <cellStyle name="Плохой 9" xfId="2772"/>
    <cellStyle name="Пояснение" xfId="2773"/>
    <cellStyle name="Пояснение 10" xfId="2774"/>
    <cellStyle name="Пояснение 11" xfId="2775"/>
    <cellStyle name="Пояснение 12" xfId="2776"/>
    <cellStyle name="Пояснение 13" xfId="2777"/>
    <cellStyle name="Пояснение 14" xfId="2778"/>
    <cellStyle name="Пояснение 15" xfId="2779"/>
    <cellStyle name="Пояснение 16" xfId="2780"/>
    <cellStyle name="Пояснение 17" xfId="2781"/>
    <cellStyle name="Пояснение 18" xfId="2782"/>
    <cellStyle name="Пояснение 19" xfId="2783"/>
    <cellStyle name="Пояснение 2" xfId="2784"/>
    <cellStyle name="Пояснение 2 10" xfId="2785"/>
    <cellStyle name="Пояснение 2 11" xfId="2786"/>
    <cellStyle name="Пояснение 2 12" xfId="2787"/>
    <cellStyle name="Пояснение 2 13" xfId="2788"/>
    <cellStyle name="Пояснение 2 14" xfId="2789"/>
    <cellStyle name="Пояснение 2 15" xfId="2790"/>
    <cellStyle name="Пояснение 2 16" xfId="2791"/>
    <cellStyle name="Пояснение 2 17" xfId="2792"/>
    <cellStyle name="Пояснение 2 18" xfId="2793"/>
    <cellStyle name="Пояснение 2 19" xfId="2794"/>
    <cellStyle name="Пояснение 2 2" xfId="2795"/>
    <cellStyle name="Пояснение 2 20" xfId="2796"/>
    <cellStyle name="Пояснение 2 21" xfId="2797"/>
    <cellStyle name="Пояснение 2 22" xfId="2798"/>
    <cellStyle name="Пояснение 2 23" xfId="2799"/>
    <cellStyle name="Пояснение 2 24" xfId="2800"/>
    <cellStyle name="Пояснение 2 25" xfId="2801"/>
    <cellStyle name="Пояснение 2 26" xfId="2802"/>
    <cellStyle name="Пояснение 2 27" xfId="2803"/>
    <cellStyle name="Пояснение 2 28" xfId="2804"/>
    <cellStyle name="Пояснение 2 29" xfId="2805"/>
    <cellStyle name="Пояснение 2 3" xfId="2806"/>
    <cellStyle name="Пояснение 2 30" xfId="2807"/>
    <cellStyle name="Пояснение 2 31" xfId="2808"/>
    <cellStyle name="Пояснение 2 32" xfId="2809"/>
    <cellStyle name="Пояснение 2 33" xfId="2810"/>
    <cellStyle name="Пояснение 2 4" xfId="2811"/>
    <cellStyle name="Пояснение 2 5" xfId="2812"/>
    <cellStyle name="Пояснение 2 6" xfId="2813"/>
    <cellStyle name="Пояснение 2 7" xfId="2814"/>
    <cellStyle name="Пояснение 2 8" xfId="2815"/>
    <cellStyle name="Пояснение 2 9" xfId="2816"/>
    <cellStyle name="Пояснение 20" xfId="2817"/>
    <cellStyle name="Пояснение 21" xfId="2818"/>
    <cellStyle name="Пояснение 22" xfId="2819"/>
    <cellStyle name="Пояснение 23" xfId="2820"/>
    <cellStyle name="Пояснение 24" xfId="2821"/>
    <cellStyle name="Пояснение 25" xfId="2822"/>
    <cellStyle name="Пояснение 26" xfId="2823"/>
    <cellStyle name="Пояснение 27" xfId="2824"/>
    <cellStyle name="Пояснение 28" xfId="2825"/>
    <cellStyle name="Пояснение 29" xfId="2826"/>
    <cellStyle name="Пояснение 3" xfId="2827"/>
    <cellStyle name="Пояснение 30" xfId="2828"/>
    <cellStyle name="Пояснение 31" xfId="2829"/>
    <cellStyle name="Пояснение 32" xfId="2830"/>
    <cellStyle name="Пояснение 33" xfId="2831"/>
    <cellStyle name="Пояснение 34" xfId="2832"/>
    <cellStyle name="Пояснение 35" xfId="2833"/>
    <cellStyle name="Пояснение 36" xfId="2834"/>
    <cellStyle name="Пояснение 37" xfId="2835"/>
    <cellStyle name="Пояснение 38" xfId="2836"/>
    <cellStyle name="Пояснение 39" xfId="2837"/>
    <cellStyle name="Пояснение 4" xfId="2838"/>
    <cellStyle name="Пояснение 40" xfId="2839"/>
    <cellStyle name="Пояснение 5" xfId="2840"/>
    <cellStyle name="Пояснение 6" xfId="2841"/>
    <cellStyle name="Пояснение 7" xfId="2842"/>
    <cellStyle name="Пояснение 8" xfId="2843"/>
    <cellStyle name="Пояснение 9" xfId="2844"/>
    <cellStyle name="Примечание" xfId="2845"/>
    <cellStyle name="Примечание 10" xfId="2846"/>
    <cellStyle name="Примечание 11" xfId="2847"/>
    <cellStyle name="Примечание 12" xfId="2848"/>
    <cellStyle name="Примечание 13" xfId="2849"/>
    <cellStyle name="Примечание 14" xfId="2850"/>
    <cellStyle name="Примечание 15" xfId="2851"/>
    <cellStyle name="Примечание 16" xfId="2852"/>
    <cellStyle name="Примечание 17" xfId="2853"/>
    <cellStyle name="Примечание 18" xfId="2854"/>
    <cellStyle name="Примечание 19" xfId="2855"/>
    <cellStyle name="Примечание 2" xfId="2856"/>
    <cellStyle name="Примечание 2 10" xfId="2857"/>
    <cellStyle name="Примечание 2 11" xfId="2858"/>
    <cellStyle name="Примечание 2 12" xfId="2859"/>
    <cellStyle name="Примечание 2 13" xfId="2860"/>
    <cellStyle name="Примечание 2 14" xfId="2861"/>
    <cellStyle name="Примечание 2 15" xfId="2862"/>
    <cellStyle name="Примечание 2 16" xfId="2863"/>
    <cellStyle name="Примечание 2 17" xfId="2864"/>
    <cellStyle name="Примечание 2 18" xfId="2865"/>
    <cellStyle name="Примечание 2 19" xfId="2866"/>
    <cellStyle name="Примечание 2 2" xfId="2867"/>
    <cellStyle name="Примечание 2 20" xfId="2868"/>
    <cellStyle name="Примечание 2 21" xfId="2869"/>
    <cellStyle name="Примечание 2 22" xfId="2870"/>
    <cellStyle name="Примечание 2 23" xfId="2871"/>
    <cellStyle name="Примечание 2 24" xfId="2872"/>
    <cellStyle name="Примечание 2 25" xfId="2873"/>
    <cellStyle name="Примечание 2 26" xfId="2874"/>
    <cellStyle name="Примечание 2 27" xfId="2875"/>
    <cellStyle name="Примечание 2 28" xfId="2876"/>
    <cellStyle name="Примечание 2 29" xfId="2877"/>
    <cellStyle name="Примечание 2 3" xfId="2878"/>
    <cellStyle name="Примечание 2 30" xfId="2879"/>
    <cellStyle name="Примечание 2 31" xfId="2880"/>
    <cellStyle name="Примечание 2 32" xfId="2881"/>
    <cellStyle name="Примечание 2 33" xfId="2882"/>
    <cellStyle name="Примечание 2 4" xfId="2883"/>
    <cellStyle name="Примечание 2 5" xfId="2884"/>
    <cellStyle name="Примечание 2 6" xfId="2885"/>
    <cellStyle name="Примечание 2 7" xfId="2886"/>
    <cellStyle name="Примечание 2 8" xfId="2887"/>
    <cellStyle name="Примечание 2 9" xfId="2888"/>
    <cellStyle name="Примечание 20" xfId="2889"/>
    <cellStyle name="Примечание 21" xfId="2890"/>
    <cellStyle name="Примечание 22" xfId="2891"/>
    <cellStyle name="Примечание 23" xfId="2892"/>
    <cellStyle name="Примечание 24" xfId="2893"/>
    <cellStyle name="Примечание 25" xfId="2894"/>
    <cellStyle name="Примечание 26" xfId="2895"/>
    <cellStyle name="Примечание 27" xfId="2896"/>
    <cellStyle name="Примечание 28" xfId="2897"/>
    <cellStyle name="Примечание 29" xfId="2898"/>
    <cellStyle name="Примечание 3" xfId="2899"/>
    <cellStyle name="Примечание 30" xfId="2900"/>
    <cellStyle name="Примечание 31" xfId="2901"/>
    <cellStyle name="Примечание 32" xfId="2902"/>
    <cellStyle name="Примечание 33" xfId="2903"/>
    <cellStyle name="Примечание 34" xfId="2904"/>
    <cellStyle name="Примечание 35" xfId="2905"/>
    <cellStyle name="Примечание 36" xfId="2906"/>
    <cellStyle name="Примечание 37" xfId="2907"/>
    <cellStyle name="Примечание 38" xfId="2908"/>
    <cellStyle name="Примечание 39" xfId="2909"/>
    <cellStyle name="Примечание 4" xfId="2910"/>
    <cellStyle name="Примечание 40" xfId="2911"/>
    <cellStyle name="Примечание 5" xfId="2912"/>
    <cellStyle name="Примечание 6" xfId="2913"/>
    <cellStyle name="Примечание 7" xfId="2914"/>
    <cellStyle name="Примечание 8" xfId="2915"/>
    <cellStyle name="Примечание 9" xfId="2916"/>
    <cellStyle name="Percent" xfId="2917"/>
    <cellStyle name="Связанная ячейка" xfId="2918"/>
    <cellStyle name="Связанная ячейка 10" xfId="2919"/>
    <cellStyle name="Связанная ячейка 11" xfId="2920"/>
    <cellStyle name="Связанная ячейка 12" xfId="2921"/>
    <cellStyle name="Связанная ячейка 13" xfId="2922"/>
    <cellStyle name="Связанная ячейка 14" xfId="2923"/>
    <cellStyle name="Связанная ячейка 15" xfId="2924"/>
    <cellStyle name="Связанная ячейка 16" xfId="2925"/>
    <cellStyle name="Связанная ячейка 17" xfId="2926"/>
    <cellStyle name="Связанная ячейка 18" xfId="2927"/>
    <cellStyle name="Связанная ячейка 19" xfId="2928"/>
    <cellStyle name="Связанная ячейка 2" xfId="2929"/>
    <cellStyle name="Связанная ячейка 2 10" xfId="2930"/>
    <cellStyle name="Связанная ячейка 2 11" xfId="2931"/>
    <cellStyle name="Связанная ячейка 2 12" xfId="2932"/>
    <cellStyle name="Связанная ячейка 2 13" xfId="2933"/>
    <cellStyle name="Связанная ячейка 2 14" xfId="2934"/>
    <cellStyle name="Связанная ячейка 2 15" xfId="2935"/>
    <cellStyle name="Связанная ячейка 2 16" xfId="2936"/>
    <cellStyle name="Связанная ячейка 2 17" xfId="2937"/>
    <cellStyle name="Связанная ячейка 2 18" xfId="2938"/>
    <cellStyle name="Связанная ячейка 2 19" xfId="2939"/>
    <cellStyle name="Связанная ячейка 2 2" xfId="2940"/>
    <cellStyle name="Связанная ячейка 2 20" xfId="2941"/>
    <cellStyle name="Связанная ячейка 2 21" xfId="2942"/>
    <cellStyle name="Связанная ячейка 2 22" xfId="2943"/>
    <cellStyle name="Связанная ячейка 2 23" xfId="2944"/>
    <cellStyle name="Связанная ячейка 2 24" xfId="2945"/>
    <cellStyle name="Связанная ячейка 2 25" xfId="2946"/>
    <cellStyle name="Связанная ячейка 2 26" xfId="2947"/>
    <cellStyle name="Связанная ячейка 2 27" xfId="2948"/>
    <cellStyle name="Связанная ячейка 2 28" xfId="2949"/>
    <cellStyle name="Связанная ячейка 2 29" xfId="2950"/>
    <cellStyle name="Связанная ячейка 2 3" xfId="2951"/>
    <cellStyle name="Связанная ячейка 2 30" xfId="2952"/>
    <cellStyle name="Связанная ячейка 2 31" xfId="2953"/>
    <cellStyle name="Связанная ячейка 2 32" xfId="2954"/>
    <cellStyle name="Связанная ячейка 2 33" xfId="2955"/>
    <cellStyle name="Связанная ячейка 2 4" xfId="2956"/>
    <cellStyle name="Связанная ячейка 2 5" xfId="2957"/>
    <cellStyle name="Связанная ячейка 2 6" xfId="2958"/>
    <cellStyle name="Связанная ячейка 2 7" xfId="2959"/>
    <cellStyle name="Связанная ячейка 2 8" xfId="2960"/>
    <cellStyle name="Связанная ячейка 2 9" xfId="2961"/>
    <cellStyle name="Связанная ячейка 20" xfId="2962"/>
    <cellStyle name="Связанная ячейка 21" xfId="2963"/>
    <cellStyle name="Связанная ячейка 22" xfId="2964"/>
    <cellStyle name="Связанная ячейка 23" xfId="2965"/>
    <cellStyle name="Связанная ячейка 24" xfId="2966"/>
    <cellStyle name="Связанная ячейка 25" xfId="2967"/>
    <cellStyle name="Связанная ячейка 26" xfId="2968"/>
    <cellStyle name="Связанная ячейка 27" xfId="2969"/>
    <cellStyle name="Связанная ячейка 28" xfId="2970"/>
    <cellStyle name="Связанная ячейка 29" xfId="2971"/>
    <cellStyle name="Связанная ячейка 3" xfId="2972"/>
    <cellStyle name="Связанная ячейка 30" xfId="2973"/>
    <cellStyle name="Связанная ячейка 31" xfId="2974"/>
    <cellStyle name="Связанная ячейка 32" xfId="2975"/>
    <cellStyle name="Связанная ячейка 33" xfId="2976"/>
    <cellStyle name="Связанная ячейка 34" xfId="2977"/>
    <cellStyle name="Связанная ячейка 35" xfId="2978"/>
    <cellStyle name="Связанная ячейка 36" xfId="2979"/>
    <cellStyle name="Связанная ячейка 37" xfId="2980"/>
    <cellStyle name="Связанная ячейка 38" xfId="2981"/>
    <cellStyle name="Связанная ячейка 39" xfId="2982"/>
    <cellStyle name="Связанная ячейка 4" xfId="2983"/>
    <cellStyle name="Связанная ячейка 40" xfId="2984"/>
    <cellStyle name="Связанная ячейка 5" xfId="2985"/>
    <cellStyle name="Связанная ячейка 6" xfId="2986"/>
    <cellStyle name="Связанная ячейка 7" xfId="2987"/>
    <cellStyle name="Связанная ячейка 8" xfId="2988"/>
    <cellStyle name="Связанная ячейка 9" xfId="2989"/>
    <cellStyle name="Текст предупреждения" xfId="2990"/>
    <cellStyle name="Текст предупреждения 10" xfId="2991"/>
    <cellStyle name="Текст предупреждения 11" xfId="2992"/>
    <cellStyle name="Текст предупреждения 12" xfId="2993"/>
    <cellStyle name="Текст предупреждения 13" xfId="2994"/>
    <cellStyle name="Текст предупреждения 14" xfId="2995"/>
    <cellStyle name="Текст предупреждения 15" xfId="2996"/>
    <cellStyle name="Текст предупреждения 16" xfId="2997"/>
    <cellStyle name="Текст предупреждения 17" xfId="2998"/>
    <cellStyle name="Текст предупреждения 18" xfId="2999"/>
    <cellStyle name="Текст предупреждения 19" xfId="3000"/>
    <cellStyle name="Текст предупреждения 2" xfId="3001"/>
    <cellStyle name="Текст предупреждения 2 10" xfId="3002"/>
    <cellStyle name="Текст предупреждения 2 11" xfId="3003"/>
    <cellStyle name="Текст предупреждения 2 12" xfId="3004"/>
    <cellStyle name="Текст предупреждения 2 13" xfId="3005"/>
    <cellStyle name="Текст предупреждения 2 14" xfId="3006"/>
    <cellStyle name="Текст предупреждения 2 15" xfId="3007"/>
    <cellStyle name="Текст предупреждения 2 16" xfId="3008"/>
    <cellStyle name="Текст предупреждения 2 17" xfId="3009"/>
    <cellStyle name="Текст предупреждения 2 18" xfId="3010"/>
    <cellStyle name="Текст предупреждения 2 19" xfId="3011"/>
    <cellStyle name="Текст предупреждения 2 2" xfId="3012"/>
    <cellStyle name="Текст предупреждения 2 20" xfId="3013"/>
    <cellStyle name="Текст предупреждения 2 21" xfId="3014"/>
    <cellStyle name="Текст предупреждения 2 22" xfId="3015"/>
    <cellStyle name="Текст предупреждения 2 23" xfId="3016"/>
    <cellStyle name="Текст предупреждения 2 24" xfId="3017"/>
    <cellStyle name="Текст предупреждения 2 25" xfId="3018"/>
    <cellStyle name="Текст предупреждения 2 26" xfId="3019"/>
    <cellStyle name="Текст предупреждения 2 27" xfId="3020"/>
    <cellStyle name="Текст предупреждения 2 28" xfId="3021"/>
    <cellStyle name="Текст предупреждения 2 29" xfId="3022"/>
    <cellStyle name="Текст предупреждения 2 3" xfId="3023"/>
    <cellStyle name="Текст предупреждения 2 30" xfId="3024"/>
    <cellStyle name="Текст предупреждения 2 31" xfId="3025"/>
    <cellStyle name="Текст предупреждения 2 32" xfId="3026"/>
    <cellStyle name="Текст предупреждения 2 33" xfId="3027"/>
    <cellStyle name="Текст предупреждения 2 4" xfId="3028"/>
    <cellStyle name="Текст предупреждения 2 5" xfId="3029"/>
    <cellStyle name="Текст предупреждения 2 6" xfId="3030"/>
    <cellStyle name="Текст предупреждения 2 7" xfId="3031"/>
    <cellStyle name="Текст предупреждения 2 8" xfId="3032"/>
    <cellStyle name="Текст предупреждения 2 9" xfId="3033"/>
    <cellStyle name="Текст предупреждения 20" xfId="3034"/>
    <cellStyle name="Текст предупреждения 21" xfId="3035"/>
    <cellStyle name="Текст предупреждения 22" xfId="3036"/>
    <cellStyle name="Текст предупреждения 23" xfId="3037"/>
    <cellStyle name="Текст предупреждения 24" xfId="3038"/>
    <cellStyle name="Текст предупреждения 25" xfId="3039"/>
    <cellStyle name="Текст предупреждения 26" xfId="3040"/>
    <cellStyle name="Текст предупреждения 27" xfId="3041"/>
    <cellStyle name="Текст предупреждения 28" xfId="3042"/>
    <cellStyle name="Текст предупреждения 29" xfId="3043"/>
    <cellStyle name="Текст предупреждения 3" xfId="3044"/>
    <cellStyle name="Текст предупреждения 30" xfId="3045"/>
    <cellStyle name="Текст предупреждения 31" xfId="3046"/>
    <cellStyle name="Текст предупреждения 32" xfId="3047"/>
    <cellStyle name="Текст предупреждения 33" xfId="3048"/>
    <cellStyle name="Текст предупреждения 34" xfId="3049"/>
    <cellStyle name="Текст предупреждения 35" xfId="3050"/>
    <cellStyle name="Текст предупреждения 36" xfId="3051"/>
    <cellStyle name="Текст предупреждения 37" xfId="3052"/>
    <cellStyle name="Текст предупреждения 38" xfId="3053"/>
    <cellStyle name="Текст предупреждения 39" xfId="3054"/>
    <cellStyle name="Текст предупреждения 4" xfId="3055"/>
    <cellStyle name="Текст предупреждения 40" xfId="3056"/>
    <cellStyle name="Текст предупреждения 5" xfId="3057"/>
    <cellStyle name="Текст предупреждения 6" xfId="3058"/>
    <cellStyle name="Текст предупреждения 7" xfId="3059"/>
    <cellStyle name="Текст предупреждения 8" xfId="3060"/>
    <cellStyle name="Текст предупреждения 9" xfId="3061"/>
    <cellStyle name="Comma" xfId="3062"/>
    <cellStyle name="Comma [0]" xfId="3063"/>
    <cellStyle name="Хороший" xfId="3064"/>
    <cellStyle name="Хороший 10" xfId="3065"/>
    <cellStyle name="Хороший 11" xfId="3066"/>
    <cellStyle name="Хороший 12" xfId="3067"/>
    <cellStyle name="Хороший 13" xfId="3068"/>
    <cellStyle name="Хороший 14" xfId="3069"/>
    <cellStyle name="Хороший 15" xfId="3070"/>
    <cellStyle name="Хороший 16" xfId="3071"/>
    <cellStyle name="Хороший 17" xfId="3072"/>
    <cellStyle name="Хороший 18" xfId="3073"/>
    <cellStyle name="Хороший 19" xfId="3074"/>
    <cellStyle name="Хороший 2" xfId="3075"/>
    <cellStyle name="Хороший 2 10" xfId="3076"/>
    <cellStyle name="Хороший 2 11" xfId="3077"/>
    <cellStyle name="Хороший 2 12" xfId="3078"/>
    <cellStyle name="Хороший 2 13" xfId="3079"/>
    <cellStyle name="Хороший 2 14" xfId="3080"/>
    <cellStyle name="Хороший 2 15" xfId="3081"/>
    <cellStyle name="Хороший 2 16" xfId="3082"/>
    <cellStyle name="Хороший 2 17" xfId="3083"/>
    <cellStyle name="Хороший 2 18" xfId="3084"/>
    <cellStyle name="Хороший 2 19" xfId="3085"/>
    <cellStyle name="Хороший 2 2" xfId="3086"/>
    <cellStyle name="Хороший 2 20" xfId="3087"/>
    <cellStyle name="Хороший 2 21" xfId="3088"/>
    <cellStyle name="Хороший 2 22" xfId="3089"/>
    <cellStyle name="Хороший 2 23" xfId="3090"/>
    <cellStyle name="Хороший 2 24" xfId="3091"/>
    <cellStyle name="Хороший 2 25" xfId="3092"/>
    <cellStyle name="Хороший 2 26" xfId="3093"/>
    <cellStyle name="Хороший 2 27" xfId="3094"/>
    <cellStyle name="Хороший 2 28" xfId="3095"/>
    <cellStyle name="Хороший 2 29" xfId="3096"/>
    <cellStyle name="Хороший 2 3" xfId="3097"/>
    <cellStyle name="Хороший 2 30" xfId="3098"/>
    <cellStyle name="Хороший 2 31" xfId="3099"/>
    <cellStyle name="Хороший 2 32" xfId="3100"/>
    <cellStyle name="Хороший 2 33" xfId="3101"/>
    <cellStyle name="Хороший 2 4" xfId="3102"/>
    <cellStyle name="Хороший 2 5" xfId="3103"/>
    <cellStyle name="Хороший 2 6" xfId="3104"/>
    <cellStyle name="Хороший 2 7" xfId="3105"/>
    <cellStyle name="Хороший 2 8" xfId="3106"/>
    <cellStyle name="Хороший 2 9" xfId="3107"/>
    <cellStyle name="Хороший 20" xfId="3108"/>
    <cellStyle name="Хороший 21" xfId="3109"/>
    <cellStyle name="Хороший 22" xfId="3110"/>
    <cellStyle name="Хороший 23" xfId="3111"/>
    <cellStyle name="Хороший 24" xfId="3112"/>
    <cellStyle name="Хороший 25" xfId="3113"/>
    <cellStyle name="Хороший 26" xfId="3114"/>
    <cellStyle name="Хороший 27" xfId="3115"/>
    <cellStyle name="Хороший 28" xfId="3116"/>
    <cellStyle name="Хороший 29" xfId="3117"/>
    <cellStyle name="Хороший 3" xfId="3118"/>
    <cellStyle name="Хороший 30" xfId="3119"/>
    <cellStyle name="Хороший 31" xfId="3120"/>
    <cellStyle name="Хороший 32" xfId="3121"/>
    <cellStyle name="Хороший 33" xfId="3122"/>
    <cellStyle name="Хороший 34" xfId="3123"/>
    <cellStyle name="Хороший 35" xfId="3124"/>
    <cellStyle name="Хороший 36" xfId="3125"/>
    <cellStyle name="Хороший 37" xfId="3126"/>
    <cellStyle name="Хороший 38" xfId="3127"/>
    <cellStyle name="Хороший 39" xfId="3128"/>
    <cellStyle name="Хороший 4" xfId="3129"/>
    <cellStyle name="Хороший 40" xfId="3130"/>
    <cellStyle name="Хороший 5" xfId="3131"/>
    <cellStyle name="Хороший 6" xfId="3132"/>
    <cellStyle name="Хороший 7" xfId="3133"/>
    <cellStyle name="Хороший 8" xfId="3134"/>
    <cellStyle name="Хороший 9" xfId="3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9.140625" style="1" customWidth="1"/>
    <col min="3" max="3" width="15.28125" style="1" customWidth="1"/>
    <col min="4" max="4" width="13.57421875" style="1" customWidth="1"/>
    <col min="5" max="5" width="19.140625" style="1" customWidth="1"/>
    <col min="6" max="6" width="16.7109375" style="1" customWidth="1"/>
    <col min="7" max="7" width="22.00390625" style="1" customWidth="1"/>
    <col min="8" max="8" width="8.421875" style="1" customWidth="1"/>
    <col min="9" max="9" width="5.28125" style="1" customWidth="1"/>
    <col min="10" max="10" width="8.7109375" style="1" customWidth="1"/>
    <col min="11" max="11" width="7.00390625" style="1" customWidth="1"/>
    <col min="12" max="12" width="8.57421875" style="1" customWidth="1"/>
    <col min="13" max="16384" width="9.140625" style="1" customWidth="1"/>
  </cols>
  <sheetData>
    <row r="1" spans="1:12" ht="10.5">
      <c r="A1" s="32"/>
      <c r="B1" s="32"/>
      <c r="C1" s="93" t="s">
        <v>129</v>
      </c>
      <c r="D1" s="94"/>
      <c r="E1" s="94"/>
      <c r="F1" s="94"/>
      <c r="G1" s="94"/>
      <c r="H1" s="94"/>
      <c r="I1" s="95"/>
      <c r="J1" s="33"/>
      <c r="K1" s="65"/>
      <c r="L1" s="65"/>
    </row>
    <row r="2" spans="1:12" ht="10.5">
      <c r="A2" s="32"/>
      <c r="B2" s="32"/>
      <c r="C2" s="32"/>
      <c r="D2" s="32"/>
      <c r="E2" s="32"/>
      <c r="F2" s="32"/>
      <c r="G2" s="32"/>
      <c r="H2" s="32"/>
      <c r="I2" s="32"/>
      <c r="J2" s="32"/>
      <c r="K2" s="65"/>
      <c r="L2" s="65"/>
    </row>
    <row r="3" spans="1:12" ht="10.5">
      <c r="A3" s="32"/>
      <c r="B3" s="32"/>
      <c r="C3" s="32"/>
      <c r="D3" s="32"/>
      <c r="E3" s="32"/>
      <c r="F3" s="32"/>
      <c r="G3" s="34"/>
      <c r="H3" s="34"/>
      <c r="I3" s="34"/>
      <c r="J3" s="34"/>
      <c r="K3" s="65"/>
      <c r="L3" s="65"/>
    </row>
    <row r="4" spans="1:12" ht="48.75" customHeight="1">
      <c r="A4" s="32"/>
      <c r="B4" s="96" t="s">
        <v>34</v>
      </c>
      <c r="C4" s="97"/>
      <c r="D4" s="97"/>
      <c r="E4" s="97"/>
      <c r="F4" s="97"/>
      <c r="G4" s="97"/>
      <c r="H4" s="97"/>
      <c r="I4" s="97"/>
      <c r="J4" s="98"/>
      <c r="K4" s="65"/>
      <c r="L4" s="65"/>
    </row>
    <row r="5" spans="1:82" ht="10.5">
      <c r="A5" s="32"/>
      <c r="B5" s="40"/>
      <c r="C5" s="40"/>
      <c r="D5" s="40"/>
      <c r="E5" s="40"/>
      <c r="F5" s="40"/>
      <c r="G5" s="40"/>
      <c r="H5" s="40"/>
      <c r="I5" s="40"/>
      <c r="J5" s="40"/>
      <c r="K5" s="65"/>
      <c r="L5" s="6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</row>
    <row r="6" spans="1:12" ht="10.5">
      <c r="A6" s="32"/>
      <c r="B6" s="40"/>
      <c r="C6" s="96" t="s">
        <v>48</v>
      </c>
      <c r="D6" s="97"/>
      <c r="E6" s="97"/>
      <c r="F6" s="97"/>
      <c r="G6" s="97"/>
      <c r="H6" s="97"/>
      <c r="I6" s="98"/>
      <c r="J6" s="40"/>
      <c r="K6" s="65"/>
      <c r="L6" s="65"/>
    </row>
    <row r="7" spans="1:12" ht="10.5">
      <c r="A7" s="32"/>
      <c r="B7" s="40"/>
      <c r="C7" s="40"/>
      <c r="D7" s="40"/>
      <c r="E7" s="40"/>
      <c r="F7" s="40"/>
      <c r="G7" s="40"/>
      <c r="H7" s="40"/>
      <c r="I7" s="40"/>
      <c r="J7" s="40"/>
      <c r="K7" s="65"/>
      <c r="L7" s="65"/>
    </row>
    <row r="8" spans="1:12" ht="10.5">
      <c r="A8" s="32"/>
      <c r="B8" s="32"/>
      <c r="C8" s="32"/>
      <c r="D8" s="32"/>
      <c r="E8" s="32"/>
      <c r="F8" s="32"/>
      <c r="G8" s="32"/>
      <c r="H8" s="32"/>
      <c r="I8" s="32"/>
      <c r="J8" s="32"/>
      <c r="K8" s="65"/>
      <c r="L8" s="65"/>
    </row>
    <row r="9" spans="1:12" ht="12.75" customHeight="1">
      <c r="A9" s="41"/>
      <c r="B9" s="41"/>
      <c r="C9" s="41"/>
      <c r="D9" s="99" t="s">
        <v>224</v>
      </c>
      <c r="E9" s="100"/>
      <c r="F9" s="100"/>
      <c r="G9" s="100"/>
      <c r="H9" s="101"/>
      <c r="I9" s="42"/>
      <c r="J9" s="42"/>
      <c r="K9" s="19"/>
      <c r="L9" s="19"/>
    </row>
    <row r="10" spans="1:12" ht="12.75" customHeight="1">
      <c r="A10" s="41"/>
      <c r="B10" s="41"/>
      <c r="C10" s="41"/>
      <c r="D10" s="102"/>
      <c r="E10" s="103"/>
      <c r="F10" s="103"/>
      <c r="G10" s="103"/>
      <c r="H10" s="104"/>
      <c r="I10" s="42"/>
      <c r="J10" s="42"/>
      <c r="K10" s="19"/>
      <c r="L10" s="19"/>
    </row>
    <row r="11" spans="1:12" ht="12.75" customHeight="1">
      <c r="A11" s="41"/>
      <c r="B11" s="41"/>
      <c r="C11" s="41"/>
      <c r="D11" s="105"/>
      <c r="E11" s="106"/>
      <c r="F11" s="106"/>
      <c r="G11" s="106"/>
      <c r="H11" s="107"/>
      <c r="I11" s="43"/>
      <c r="J11" s="43"/>
      <c r="K11" s="19"/>
      <c r="L11" s="19"/>
    </row>
    <row r="12" spans="1:12" ht="10.5">
      <c r="A12" s="41"/>
      <c r="B12" s="41"/>
      <c r="C12" s="41"/>
      <c r="D12" s="44"/>
      <c r="E12" s="44"/>
      <c r="F12" s="44"/>
      <c r="G12" s="44"/>
      <c r="H12" s="44"/>
      <c r="I12" s="44"/>
      <c r="J12" s="41"/>
      <c r="K12" s="19"/>
      <c r="L12" s="19"/>
    </row>
    <row r="13" spans="1:12" ht="10.5">
      <c r="A13" s="108" t="s">
        <v>113</v>
      </c>
      <c r="B13" s="108"/>
      <c r="C13" s="108"/>
      <c r="D13" s="108"/>
      <c r="E13" s="108"/>
      <c r="F13" s="108"/>
      <c r="G13" s="56" t="s">
        <v>114</v>
      </c>
      <c r="H13" s="45"/>
      <c r="I13" s="109" t="s">
        <v>35</v>
      </c>
      <c r="J13" s="110"/>
      <c r="K13" s="110"/>
      <c r="L13" s="111"/>
    </row>
    <row r="14" spans="1:12" ht="13.5" customHeight="1">
      <c r="A14" s="119" t="s">
        <v>145</v>
      </c>
      <c r="B14" s="120"/>
      <c r="C14" s="120"/>
      <c r="D14" s="120"/>
      <c r="E14" s="120"/>
      <c r="F14" s="121"/>
      <c r="G14" s="125" t="s">
        <v>189</v>
      </c>
      <c r="H14" s="46"/>
      <c r="I14" s="117" t="s">
        <v>36</v>
      </c>
      <c r="J14" s="117"/>
      <c r="K14" s="117"/>
      <c r="L14" s="117"/>
    </row>
    <row r="15" spans="1:12" ht="30.75" customHeight="1">
      <c r="A15" s="122"/>
      <c r="B15" s="123"/>
      <c r="C15" s="123"/>
      <c r="D15" s="123"/>
      <c r="E15" s="123"/>
      <c r="F15" s="124"/>
      <c r="G15" s="126"/>
      <c r="H15" s="46"/>
      <c r="I15" s="118" t="s">
        <v>161</v>
      </c>
      <c r="J15" s="118"/>
      <c r="K15" s="118"/>
      <c r="L15" s="118"/>
    </row>
    <row r="16" spans="1:12" ht="23.25" customHeight="1">
      <c r="A16" s="122"/>
      <c r="B16" s="123"/>
      <c r="C16" s="123"/>
      <c r="D16" s="123"/>
      <c r="E16" s="123"/>
      <c r="F16" s="124"/>
      <c r="G16" s="63"/>
      <c r="H16" s="46"/>
      <c r="I16" s="117" t="s">
        <v>130</v>
      </c>
      <c r="J16" s="117"/>
      <c r="K16" s="117"/>
      <c r="L16" s="117"/>
    </row>
    <row r="17" spans="1:12" ht="13.5" customHeight="1">
      <c r="A17" s="122"/>
      <c r="B17" s="123"/>
      <c r="C17" s="123"/>
      <c r="D17" s="123"/>
      <c r="E17" s="123"/>
      <c r="F17" s="124"/>
      <c r="G17" s="63"/>
      <c r="H17" s="46"/>
      <c r="I17" s="47" t="s">
        <v>49</v>
      </c>
      <c r="J17" s="48"/>
      <c r="K17" s="49" t="s">
        <v>50</v>
      </c>
      <c r="L17" s="50"/>
    </row>
    <row r="18" spans="1:12" ht="10.5">
      <c r="A18" s="57"/>
      <c r="B18" s="58"/>
      <c r="C18" s="58"/>
      <c r="D18" s="58"/>
      <c r="E18" s="58"/>
      <c r="F18" s="59"/>
      <c r="G18" s="63"/>
      <c r="H18" s="46"/>
      <c r="I18" s="22" t="s">
        <v>49</v>
      </c>
      <c r="J18" s="51"/>
      <c r="K18" s="49" t="s">
        <v>50</v>
      </c>
      <c r="L18" s="51"/>
    </row>
    <row r="19" spans="1:12" ht="10.5">
      <c r="A19" s="57"/>
      <c r="B19" s="58"/>
      <c r="C19" s="58"/>
      <c r="D19" s="58"/>
      <c r="E19" s="58"/>
      <c r="F19" s="59"/>
      <c r="G19" s="63"/>
      <c r="H19" s="46"/>
      <c r="I19" s="22"/>
      <c r="J19" s="23"/>
      <c r="K19" s="49"/>
      <c r="L19" s="23"/>
    </row>
    <row r="20" spans="1:12" ht="10.5">
      <c r="A20" s="57"/>
      <c r="B20" s="58"/>
      <c r="C20" s="58"/>
      <c r="D20" s="58"/>
      <c r="E20" s="58"/>
      <c r="F20" s="59"/>
      <c r="G20" s="63"/>
      <c r="H20" s="46"/>
      <c r="I20" s="109" t="s">
        <v>37</v>
      </c>
      <c r="J20" s="110"/>
      <c r="K20" s="110"/>
      <c r="L20" s="111"/>
    </row>
    <row r="21" spans="1:12" ht="10.5">
      <c r="A21" s="60"/>
      <c r="B21" s="61"/>
      <c r="C21" s="61"/>
      <c r="D21" s="61"/>
      <c r="E21" s="61"/>
      <c r="F21" s="62"/>
      <c r="G21" s="64"/>
      <c r="H21" s="35"/>
      <c r="I21" s="36"/>
      <c r="J21" s="36"/>
      <c r="K21" s="65"/>
      <c r="L21" s="65"/>
    </row>
    <row r="22" spans="1:12" ht="10.5">
      <c r="A22" s="92"/>
      <c r="B22" s="92"/>
      <c r="C22" s="92"/>
      <c r="D22" s="92"/>
      <c r="E22" s="92"/>
      <c r="F22" s="92"/>
      <c r="G22" s="92"/>
      <c r="H22" s="32"/>
      <c r="I22" s="32"/>
      <c r="J22" s="32"/>
      <c r="K22" s="65"/>
      <c r="L22" s="65"/>
    </row>
    <row r="23" spans="1:12" ht="12.75" customHeight="1">
      <c r="A23" s="114" t="s">
        <v>38</v>
      </c>
      <c r="B23" s="114"/>
      <c r="C23" s="114"/>
      <c r="D23" s="114"/>
      <c r="E23" s="127" t="s">
        <v>51</v>
      </c>
      <c r="F23" s="127"/>
      <c r="G23" s="127"/>
      <c r="H23" s="127"/>
      <c r="I23" s="127"/>
      <c r="J23" s="127"/>
      <c r="K23" s="127"/>
      <c r="L23" s="127"/>
    </row>
    <row r="24" spans="1:12" ht="12.75" customHeight="1">
      <c r="A24" s="114"/>
      <c r="B24" s="114"/>
      <c r="C24" s="114"/>
      <c r="D24" s="114"/>
      <c r="E24" s="127"/>
      <c r="F24" s="127"/>
      <c r="G24" s="127"/>
      <c r="H24" s="127"/>
      <c r="I24" s="127"/>
      <c r="J24" s="127"/>
      <c r="K24" s="127"/>
      <c r="L24" s="127"/>
    </row>
    <row r="25" spans="1:12" ht="10.5">
      <c r="A25" s="114" t="s">
        <v>39</v>
      </c>
      <c r="B25" s="114"/>
      <c r="C25" s="114" t="s">
        <v>223</v>
      </c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0.5">
      <c r="A26" s="115" t="s">
        <v>40</v>
      </c>
      <c r="B26" s="115"/>
      <c r="C26" s="128" t="s">
        <v>41</v>
      </c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0.5">
      <c r="A27" s="115"/>
      <c r="B27" s="115"/>
      <c r="C27" s="115" t="s">
        <v>131</v>
      </c>
      <c r="D27" s="115"/>
      <c r="E27" s="115"/>
      <c r="F27" s="129"/>
      <c r="G27" s="129"/>
      <c r="H27" s="115"/>
      <c r="I27" s="115"/>
      <c r="J27" s="115"/>
      <c r="K27" s="115"/>
      <c r="L27" s="115"/>
    </row>
    <row r="28" spans="1:12" ht="10.5">
      <c r="A28" s="112">
        <v>1</v>
      </c>
      <c r="B28" s="112"/>
      <c r="C28" s="112">
        <v>2</v>
      </c>
      <c r="D28" s="112"/>
      <c r="E28" s="112"/>
      <c r="F28" s="112">
        <v>3</v>
      </c>
      <c r="G28" s="112"/>
      <c r="H28" s="112">
        <v>4</v>
      </c>
      <c r="I28" s="112"/>
      <c r="J28" s="112"/>
      <c r="K28" s="112"/>
      <c r="L28" s="112"/>
    </row>
    <row r="29" spans="1:12" ht="10.5">
      <c r="A29" s="113" t="s">
        <v>42</v>
      </c>
      <c r="B29" s="113"/>
      <c r="C29" s="116" t="s">
        <v>43</v>
      </c>
      <c r="D29" s="116"/>
      <c r="E29" s="116"/>
      <c r="F29" s="116"/>
      <c r="G29" s="116"/>
      <c r="H29" s="116"/>
      <c r="I29" s="116"/>
      <c r="J29" s="116"/>
      <c r="K29" s="116"/>
      <c r="L29" s="116"/>
    </row>
  </sheetData>
  <sheetProtection/>
  <mergeCells count="29">
    <mergeCell ref="H28:L28"/>
    <mergeCell ref="H29:L29"/>
    <mergeCell ref="F28:G28"/>
    <mergeCell ref="F29:G29"/>
    <mergeCell ref="F27:G27"/>
    <mergeCell ref="I16:L16"/>
    <mergeCell ref="I14:L14"/>
    <mergeCell ref="I15:L15"/>
    <mergeCell ref="A23:D24"/>
    <mergeCell ref="A14:F17"/>
    <mergeCell ref="G14:G15"/>
    <mergeCell ref="I20:L20"/>
    <mergeCell ref="E23:L24"/>
    <mergeCell ref="A28:B28"/>
    <mergeCell ref="A29:B29"/>
    <mergeCell ref="A25:B25"/>
    <mergeCell ref="C27:E27"/>
    <mergeCell ref="A26:B27"/>
    <mergeCell ref="C29:E29"/>
    <mergeCell ref="C28:E28"/>
    <mergeCell ref="C25:L25"/>
    <mergeCell ref="C26:L26"/>
    <mergeCell ref="H27:L27"/>
    <mergeCell ref="C1:I1"/>
    <mergeCell ref="B4:J4"/>
    <mergeCell ref="D9:H11"/>
    <mergeCell ref="A13:F13"/>
    <mergeCell ref="C6:I6"/>
    <mergeCell ref="I13:L13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6.140625" style="2" customWidth="1"/>
    <col min="2" max="2" width="9.140625" style="2" customWidth="1"/>
    <col min="3" max="3" width="50.28125" style="2" customWidth="1"/>
    <col min="4" max="16384" width="9.140625" style="2" customWidth="1"/>
  </cols>
  <sheetData>
    <row r="1" spans="1:3" ht="15.75" customHeight="1">
      <c r="A1" s="130" t="s">
        <v>128</v>
      </c>
      <c r="B1" s="130"/>
      <c r="C1" s="130"/>
    </row>
    <row r="2" ht="10.5">
      <c r="A2" s="29"/>
    </row>
    <row r="3" spans="1:3" ht="29.25" customHeight="1">
      <c r="A3" s="20" t="s">
        <v>0</v>
      </c>
      <c r="B3" s="20" t="s">
        <v>7</v>
      </c>
      <c r="C3" s="27" t="s">
        <v>115</v>
      </c>
    </row>
    <row r="4" spans="1:3" ht="12.75" customHeight="1">
      <c r="A4" s="20">
        <v>1</v>
      </c>
      <c r="B4" s="20">
        <v>2</v>
      </c>
      <c r="C4" s="20">
        <v>3</v>
      </c>
    </row>
    <row r="5" spans="1:3" ht="21">
      <c r="A5" s="55" t="s">
        <v>1</v>
      </c>
      <c r="B5" s="31" t="s">
        <v>4</v>
      </c>
      <c r="C5" s="28" t="s">
        <v>28</v>
      </c>
    </row>
    <row r="6" spans="1:3" ht="29.25" customHeight="1">
      <c r="A6" s="55" t="s">
        <v>2</v>
      </c>
      <c r="B6" s="31" t="s">
        <v>5</v>
      </c>
      <c r="C6" s="28" t="s">
        <v>29</v>
      </c>
    </row>
    <row r="7" spans="1:3" ht="28.5" customHeight="1">
      <c r="A7" s="55" t="s">
        <v>3</v>
      </c>
      <c r="B7" s="31" t="s">
        <v>6</v>
      </c>
      <c r="C7" s="28" t="s">
        <v>29</v>
      </c>
    </row>
    <row r="8" spans="1:3" ht="63.75" customHeight="1">
      <c r="A8" s="52" t="s">
        <v>132</v>
      </c>
      <c r="B8" s="31" t="s">
        <v>9</v>
      </c>
      <c r="C8" s="28">
        <v>3</v>
      </c>
    </row>
    <row r="9" spans="1:3" ht="21.75" customHeight="1">
      <c r="A9" s="52" t="s">
        <v>133</v>
      </c>
      <c r="B9" s="31" t="s">
        <v>10</v>
      </c>
      <c r="C9" s="28" t="s">
        <v>28</v>
      </c>
    </row>
  </sheetData>
  <sheetProtection/>
  <mergeCells count="1">
    <mergeCell ref="A1:C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0.421875" style="2" customWidth="1"/>
    <col min="2" max="2" width="9.140625" style="2" customWidth="1"/>
    <col min="3" max="3" width="38.421875" style="2" customWidth="1"/>
    <col min="4" max="16384" width="9.140625" style="2" customWidth="1"/>
  </cols>
  <sheetData>
    <row r="1" spans="1:3" ht="10.5">
      <c r="A1" s="131" t="s">
        <v>116</v>
      </c>
      <c r="B1" s="131"/>
      <c r="C1" s="131"/>
    </row>
    <row r="2" spans="1:3" ht="10.5">
      <c r="A2" s="24"/>
      <c r="B2" s="19"/>
      <c r="C2" s="19"/>
    </row>
    <row r="3" spans="1:3" ht="10.5">
      <c r="A3" s="19"/>
      <c r="B3" s="19"/>
      <c r="C3" s="22" t="s">
        <v>8</v>
      </c>
    </row>
    <row r="4" spans="1:3" ht="24" customHeight="1">
      <c r="A4" s="20" t="s">
        <v>0</v>
      </c>
      <c r="B4" s="21" t="s">
        <v>7</v>
      </c>
      <c r="C4" s="25" t="s">
        <v>117</v>
      </c>
    </row>
    <row r="5" spans="1:3" ht="12.75" customHeight="1">
      <c r="A5" s="20">
        <v>1</v>
      </c>
      <c r="B5" s="20">
        <v>2</v>
      </c>
      <c r="C5" s="20">
        <v>3</v>
      </c>
    </row>
    <row r="6" spans="1:3" ht="10.5">
      <c r="A6" s="30" t="s">
        <v>147</v>
      </c>
      <c r="B6" s="31" t="s">
        <v>4</v>
      </c>
      <c r="C6" s="68">
        <v>55491</v>
      </c>
    </row>
    <row r="7" spans="1:3" ht="21">
      <c r="A7" s="75" t="s">
        <v>148</v>
      </c>
      <c r="B7" s="31" t="s">
        <v>5</v>
      </c>
      <c r="C7" s="68">
        <v>55418</v>
      </c>
    </row>
    <row r="8" spans="1:3" ht="10.5">
      <c r="A8" s="75" t="s">
        <v>149</v>
      </c>
      <c r="B8" s="31" t="s">
        <v>6</v>
      </c>
      <c r="C8" s="68">
        <v>0</v>
      </c>
    </row>
    <row r="9" spans="1:3" ht="10.5">
      <c r="A9" s="74" t="s">
        <v>150</v>
      </c>
      <c r="B9" s="31" t="s">
        <v>9</v>
      </c>
      <c r="C9" s="68">
        <v>45584</v>
      </c>
    </row>
    <row r="10" spans="1:3" ht="10.5">
      <c r="A10" s="75" t="s">
        <v>151</v>
      </c>
      <c r="B10" s="31" t="s">
        <v>10</v>
      </c>
      <c r="C10" s="68">
        <v>9834</v>
      </c>
    </row>
    <row r="11" spans="1:3" ht="10.5">
      <c r="A11" s="30" t="s">
        <v>152</v>
      </c>
      <c r="B11" s="31" t="s">
        <v>11</v>
      </c>
      <c r="C11" s="68">
        <v>73</v>
      </c>
    </row>
    <row r="12" spans="1:3" ht="21">
      <c r="A12" s="73" t="s">
        <v>153</v>
      </c>
      <c r="B12" s="31" t="s">
        <v>12</v>
      </c>
      <c r="C12" s="68">
        <v>0</v>
      </c>
    </row>
    <row r="13" spans="1:3" ht="10.5">
      <c r="A13" s="30" t="s">
        <v>154</v>
      </c>
      <c r="B13" s="31" t="s">
        <v>13</v>
      </c>
      <c r="C13" s="68">
        <v>73</v>
      </c>
    </row>
    <row r="14" spans="1:3" ht="10.5">
      <c r="A14" s="73" t="s">
        <v>155</v>
      </c>
      <c r="B14" s="31" t="s">
        <v>14</v>
      </c>
      <c r="C14" s="68">
        <v>0</v>
      </c>
    </row>
    <row r="15" spans="1:3" ht="10.5">
      <c r="A15" s="73" t="s">
        <v>156</v>
      </c>
      <c r="B15" s="31" t="s">
        <v>17</v>
      </c>
      <c r="C15" s="68">
        <v>0</v>
      </c>
    </row>
    <row r="16" spans="1:3" ht="21">
      <c r="A16" s="73" t="s">
        <v>157</v>
      </c>
      <c r="B16" s="31" t="s">
        <v>16</v>
      </c>
      <c r="C16" s="68">
        <v>73</v>
      </c>
    </row>
    <row r="17" spans="1:3" ht="10.5">
      <c r="A17" s="23"/>
      <c r="B17" s="23"/>
      <c r="C17" s="26"/>
    </row>
  </sheetData>
  <sheetProtection/>
  <mergeCells count="1">
    <mergeCell ref="A1:C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SheetLayoutView="100" zoomScalePageLayoutView="0" workbookViewId="0" topLeftCell="A1">
      <selection activeCell="A32" sqref="A32"/>
    </sheetView>
  </sheetViews>
  <sheetFormatPr defaultColWidth="9.140625" defaultRowHeight="15"/>
  <cols>
    <col min="1" max="1" width="57.7109375" style="2" customWidth="1"/>
    <col min="2" max="2" width="9.140625" style="2" customWidth="1"/>
    <col min="3" max="3" width="28.140625" style="2" customWidth="1"/>
    <col min="4" max="4" width="35.8515625" style="2" customWidth="1"/>
    <col min="5" max="16384" width="9.140625" style="2" customWidth="1"/>
  </cols>
  <sheetData>
    <row r="1" spans="1:4" ht="12.75" customHeight="1">
      <c r="A1" s="131" t="s">
        <v>118</v>
      </c>
      <c r="B1" s="131"/>
      <c r="C1" s="131"/>
      <c r="D1" s="131"/>
    </row>
    <row r="2" spans="1:4" ht="10.5">
      <c r="A2" s="19"/>
      <c r="B2" s="19"/>
      <c r="C2" s="19"/>
      <c r="D2" s="22" t="s">
        <v>15</v>
      </c>
    </row>
    <row r="3" spans="1:4" ht="29.25" customHeight="1">
      <c r="A3" s="20" t="s">
        <v>0</v>
      </c>
      <c r="B3" s="20" t="s">
        <v>7</v>
      </c>
      <c r="C3" s="53" t="s">
        <v>135</v>
      </c>
      <c r="D3" s="53" t="s">
        <v>136</v>
      </c>
    </row>
    <row r="4" spans="1:4" ht="12" customHeight="1">
      <c r="A4" s="20">
        <v>1</v>
      </c>
      <c r="B4" s="20">
        <v>2</v>
      </c>
      <c r="C4" s="20">
        <v>3</v>
      </c>
      <c r="D4" s="20">
        <v>4</v>
      </c>
    </row>
    <row r="5" spans="1:4" ht="10.5">
      <c r="A5" s="86" t="s">
        <v>190</v>
      </c>
      <c r="B5" s="31" t="s">
        <v>4</v>
      </c>
      <c r="C5" s="68">
        <v>54038</v>
      </c>
      <c r="D5" s="68">
        <v>24</v>
      </c>
    </row>
    <row r="6" spans="1:4" ht="10.5">
      <c r="A6" s="85" t="s">
        <v>191</v>
      </c>
      <c r="B6" s="31" t="s">
        <v>5</v>
      </c>
      <c r="C6" s="68">
        <v>49018</v>
      </c>
      <c r="D6" s="68">
        <v>23</v>
      </c>
    </row>
    <row r="7" spans="1:4" ht="10.5">
      <c r="A7" s="85" t="s">
        <v>192</v>
      </c>
      <c r="B7" s="31" t="s">
        <v>6</v>
      </c>
      <c r="C7" s="68">
        <v>37677</v>
      </c>
      <c r="D7" s="68">
        <v>18</v>
      </c>
    </row>
    <row r="8" spans="1:4" ht="10.5">
      <c r="A8" s="85" t="s">
        <v>193</v>
      </c>
      <c r="B8" s="31" t="s">
        <v>9</v>
      </c>
      <c r="C8" s="68">
        <v>11341</v>
      </c>
      <c r="D8" s="68">
        <v>5</v>
      </c>
    </row>
    <row r="9" spans="1:4" ht="10.5">
      <c r="A9" s="86" t="s">
        <v>194</v>
      </c>
      <c r="B9" s="31" t="s">
        <v>10</v>
      </c>
      <c r="C9" s="68">
        <v>0</v>
      </c>
      <c r="D9" s="68">
        <v>0</v>
      </c>
    </row>
    <row r="10" spans="1:4" ht="10.5">
      <c r="A10" s="84" t="s">
        <v>195</v>
      </c>
      <c r="B10" s="31" t="s">
        <v>11</v>
      </c>
      <c r="C10" s="68">
        <v>3702</v>
      </c>
      <c r="D10" s="68">
        <v>0</v>
      </c>
    </row>
    <row r="11" spans="1:4" ht="10.5">
      <c r="A11" s="86" t="s">
        <v>196</v>
      </c>
      <c r="B11" s="31" t="s">
        <v>12</v>
      </c>
      <c r="C11" s="68">
        <v>21</v>
      </c>
      <c r="D11" s="68">
        <v>0</v>
      </c>
    </row>
    <row r="12" spans="1:4" ht="10.5">
      <c r="A12" s="86" t="s">
        <v>197</v>
      </c>
      <c r="B12" s="31" t="s">
        <v>13</v>
      </c>
      <c r="C12" s="68">
        <v>0</v>
      </c>
      <c r="D12" s="68">
        <v>0</v>
      </c>
    </row>
    <row r="13" spans="1:4" ht="10.5">
      <c r="A13" s="86" t="s">
        <v>198</v>
      </c>
      <c r="B13" s="31" t="s">
        <v>14</v>
      </c>
      <c r="C13" s="68">
        <v>2146</v>
      </c>
      <c r="D13" s="68">
        <v>0</v>
      </c>
    </row>
    <row r="14" spans="1:4" ht="10.5">
      <c r="A14" s="86" t="s">
        <v>199</v>
      </c>
      <c r="B14" s="31" t="s">
        <v>17</v>
      </c>
      <c r="C14" s="68">
        <v>0</v>
      </c>
      <c r="D14" s="68">
        <v>0</v>
      </c>
    </row>
    <row r="15" spans="1:4" ht="10.5">
      <c r="A15" s="86" t="s">
        <v>200</v>
      </c>
      <c r="B15" s="31" t="s">
        <v>16</v>
      </c>
      <c r="C15" s="68">
        <v>1012</v>
      </c>
      <c r="D15" s="68">
        <v>0</v>
      </c>
    </row>
    <row r="16" spans="1:4" ht="10.5">
      <c r="A16" s="86" t="s">
        <v>201</v>
      </c>
      <c r="B16" s="31">
        <v>12</v>
      </c>
      <c r="C16" s="68">
        <v>523</v>
      </c>
      <c r="D16" s="68">
        <v>0</v>
      </c>
    </row>
    <row r="17" spans="1:4" ht="10.5">
      <c r="A17" s="86" t="s">
        <v>202</v>
      </c>
      <c r="B17" s="31">
        <v>13</v>
      </c>
      <c r="C17" s="68">
        <v>0</v>
      </c>
      <c r="D17" s="68">
        <v>0</v>
      </c>
    </row>
    <row r="18" spans="1:4" ht="22.5" customHeight="1">
      <c r="A18" s="83" t="s">
        <v>203</v>
      </c>
      <c r="B18" s="31">
        <v>14</v>
      </c>
      <c r="C18" s="68">
        <v>0</v>
      </c>
      <c r="D18" s="68">
        <v>0</v>
      </c>
    </row>
    <row r="19" spans="1:4" ht="10.5">
      <c r="A19" s="30" t="s">
        <v>204</v>
      </c>
      <c r="B19" s="31">
        <v>15</v>
      </c>
      <c r="C19" s="68">
        <v>0</v>
      </c>
      <c r="D19" s="68">
        <v>0</v>
      </c>
    </row>
    <row r="20" spans="1:4" ht="21">
      <c r="A20" s="73" t="s">
        <v>205</v>
      </c>
      <c r="B20" s="31">
        <v>16</v>
      </c>
      <c r="C20" s="68">
        <v>0</v>
      </c>
      <c r="D20" s="68">
        <v>0</v>
      </c>
    </row>
    <row r="21" spans="1:4" ht="10.5">
      <c r="A21" s="86" t="s">
        <v>206</v>
      </c>
      <c r="B21" s="31">
        <v>17</v>
      </c>
      <c r="C21" s="68">
        <v>1318</v>
      </c>
      <c r="D21" s="68">
        <v>1</v>
      </c>
    </row>
    <row r="22" spans="1:4" ht="10.5">
      <c r="A22" s="82" t="s">
        <v>207</v>
      </c>
      <c r="B22" s="31">
        <v>18</v>
      </c>
      <c r="C22" s="68">
        <v>1128</v>
      </c>
      <c r="D22" s="68">
        <v>0</v>
      </c>
    </row>
    <row r="23" spans="1:4" ht="10.5">
      <c r="A23" s="86" t="s">
        <v>208</v>
      </c>
      <c r="B23" s="31">
        <v>19</v>
      </c>
      <c r="C23" s="68">
        <v>789</v>
      </c>
      <c r="D23" s="68">
        <v>0</v>
      </c>
    </row>
    <row r="24" spans="1:4" ht="10.5">
      <c r="A24" s="86" t="s">
        <v>209</v>
      </c>
      <c r="B24" s="31">
        <v>20</v>
      </c>
      <c r="C24" s="68">
        <v>0</v>
      </c>
      <c r="D24" s="68">
        <v>0</v>
      </c>
    </row>
    <row r="25" spans="1:4" ht="10.5">
      <c r="A25" s="86" t="s">
        <v>210</v>
      </c>
      <c r="B25" s="31">
        <v>21</v>
      </c>
      <c r="C25" s="68">
        <v>0</v>
      </c>
      <c r="D25" s="68">
        <v>0</v>
      </c>
    </row>
    <row r="26" spans="1:4" ht="22.5" customHeight="1">
      <c r="A26" s="86" t="s">
        <v>211</v>
      </c>
      <c r="B26" s="31">
        <v>22</v>
      </c>
      <c r="C26" s="68">
        <v>339</v>
      </c>
      <c r="D26" s="68">
        <v>0</v>
      </c>
    </row>
    <row r="28" spans="1:3" ht="10.5">
      <c r="A28" s="77" t="s">
        <v>158</v>
      </c>
      <c r="C28" s="69"/>
    </row>
    <row r="29" spans="1:4" ht="10.5">
      <c r="A29" s="76" t="s">
        <v>216</v>
      </c>
      <c r="B29" s="78" t="s">
        <v>18</v>
      </c>
      <c r="C29" s="70">
        <v>0</v>
      </c>
      <c r="D29" s="38"/>
    </row>
    <row r="30" spans="1:4" ht="10.5">
      <c r="A30" s="76" t="s">
        <v>217</v>
      </c>
      <c r="B30" s="78" t="s">
        <v>19</v>
      </c>
      <c r="C30" s="70">
        <v>49</v>
      </c>
      <c r="D30" s="38"/>
    </row>
    <row r="31" spans="1:4" ht="21">
      <c r="A31" s="76" t="s">
        <v>159</v>
      </c>
      <c r="B31" s="78" t="s">
        <v>20</v>
      </c>
      <c r="C31" s="70">
        <v>1</v>
      </c>
      <c r="D31" s="38"/>
    </row>
    <row r="32" spans="1:4" ht="31.5">
      <c r="A32" s="76" t="s">
        <v>218</v>
      </c>
      <c r="B32" s="78" t="s">
        <v>21</v>
      </c>
      <c r="C32" s="70">
        <v>48712</v>
      </c>
      <c r="D32" s="38"/>
    </row>
  </sheetData>
  <sheetProtection/>
  <mergeCells count="1">
    <mergeCell ref="A1:D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71.28125" style="2" customWidth="1"/>
    <col min="2" max="2" width="9.140625" style="2" customWidth="1"/>
    <col min="3" max="3" width="9.00390625" style="2" customWidth="1"/>
    <col min="4" max="4" width="17.57421875" style="2" customWidth="1"/>
    <col min="5" max="16384" width="9.140625" style="2" customWidth="1"/>
  </cols>
  <sheetData>
    <row r="1" spans="1:3" ht="15" customHeight="1">
      <c r="A1" s="140" t="s">
        <v>119</v>
      </c>
      <c r="B1" s="140"/>
      <c r="C1" s="140"/>
    </row>
    <row r="3" spans="1:4" ht="10.5">
      <c r="A3" s="19"/>
      <c r="B3" s="134" t="s">
        <v>120</v>
      </c>
      <c r="C3" s="134"/>
      <c r="D3" s="134"/>
    </row>
    <row r="4" spans="1:4" ht="21" customHeight="1">
      <c r="A4" s="20" t="s">
        <v>0</v>
      </c>
      <c r="B4" s="21" t="s">
        <v>7</v>
      </c>
      <c r="C4" s="142" t="s">
        <v>160</v>
      </c>
      <c r="D4" s="142"/>
    </row>
    <row r="5" spans="1:4" ht="12" customHeight="1">
      <c r="A5" s="20">
        <v>1</v>
      </c>
      <c r="B5" s="20">
        <v>2</v>
      </c>
      <c r="C5" s="141">
        <v>3</v>
      </c>
      <c r="D5" s="141"/>
    </row>
    <row r="6" spans="1:4" ht="21">
      <c r="A6" s="54" t="s">
        <v>121</v>
      </c>
      <c r="B6" s="31" t="s">
        <v>4</v>
      </c>
      <c r="C6" s="137" t="s">
        <v>30</v>
      </c>
      <c r="D6" s="137"/>
    </row>
    <row r="7" spans="1:4" ht="21">
      <c r="A7" s="54" t="s">
        <v>146</v>
      </c>
      <c r="B7" s="31" t="s">
        <v>5</v>
      </c>
      <c r="C7" s="137" t="s">
        <v>30</v>
      </c>
      <c r="D7" s="137"/>
    </row>
    <row r="8" spans="1:4" ht="10.5">
      <c r="A8" s="54" t="s">
        <v>125</v>
      </c>
      <c r="B8" s="31" t="s">
        <v>6</v>
      </c>
      <c r="C8" s="137" t="s">
        <v>30</v>
      </c>
      <c r="D8" s="137"/>
    </row>
    <row r="9" spans="1:4" ht="21">
      <c r="A9" s="54" t="s">
        <v>126</v>
      </c>
      <c r="B9" s="31" t="s">
        <v>9</v>
      </c>
      <c r="C9" s="137" t="s">
        <v>30</v>
      </c>
      <c r="D9" s="137"/>
    </row>
    <row r="10" spans="1:4" ht="10.5">
      <c r="A10" s="55" t="s">
        <v>127</v>
      </c>
      <c r="B10" s="31" t="s">
        <v>10</v>
      </c>
      <c r="C10" s="137" t="s">
        <v>30</v>
      </c>
      <c r="D10" s="137"/>
    </row>
    <row r="12" spans="1:4" ht="10.5">
      <c r="A12" s="140" t="s">
        <v>144</v>
      </c>
      <c r="B12" s="140"/>
      <c r="C12" s="140"/>
      <c r="D12" s="140"/>
    </row>
    <row r="13" spans="3:5" ht="10.5">
      <c r="C13" s="135" t="s">
        <v>22</v>
      </c>
      <c r="D13" s="135"/>
      <c r="E13" s="135"/>
    </row>
    <row r="14" spans="1:5" ht="10.5">
      <c r="A14" s="133" t="s">
        <v>0</v>
      </c>
      <c r="B14" s="133"/>
      <c r="C14" s="39" t="s">
        <v>7</v>
      </c>
      <c r="D14" s="133" t="s">
        <v>124</v>
      </c>
      <c r="E14" s="133"/>
    </row>
    <row r="15" spans="1:5" ht="10.5">
      <c r="A15" s="133">
        <v>1</v>
      </c>
      <c r="B15" s="133"/>
      <c r="C15" s="39">
        <v>2</v>
      </c>
      <c r="D15" s="133">
        <v>3</v>
      </c>
      <c r="E15" s="133"/>
    </row>
    <row r="16" spans="1:5" ht="10.5">
      <c r="A16" s="136" t="s">
        <v>23</v>
      </c>
      <c r="B16" s="136"/>
      <c r="C16" s="37" t="s">
        <v>4</v>
      </c>
      <c r="D16" s="132">
        <v>1168</v>
      </c>
      <c r="E16" s="132"/>
    </row>
    <row r="17" spans="1:5" ht="22.5" customHeight="1">
      <c r="A17" s="143" t="s">
        <v>137</v>
      </c>
      <c r="B17" s="143"/>
      <c r="C17" s="31" t="s">
        <v>5</v>
      </c>
      <c r="D17" s="132" t="s">
        <v>31</v>
      </c>
      <c r="E17" s="132"/>
    </row>
    <row r="18" spans="1:5" ht="10.5">
      <c r="A18" s="143" t="s">
        <v>212</v>
      </c>
      <c r="B18" s="143"/>
      <c r="C18" s="37" t="s">
        <v>6</v>
      </c>
      <c r="D18" s="132" t="s">
        <v>31</v>
      </c>
      <c r="E18" s="132"/>
    </row>
    <row r="19" spans="1:5" ht="10.5">
      <c r="A19" s="138" t="s">
        <v>138</v>
      </c>
      <c r="B19" s="138"/>
      <c r="C19" s="31" t="s">
        <v>9</v>
      </c>
      <c r="D19" s="132">
        <v>15</v>
      </c>
      <c r="E19" s="132"/>
    </row>
    <row r="20" spans="1:5" ht="10.5">
      <c r="A20" s="138" t="s">
        <v>24</v>
      </c>
      <c r="B20" s="138"/>
      <c r="C20" s="37" t="s">
        <v>10</v>
      </c>
      <c r="D20" s="132">
        <v>42</v>
      </c>
      <c r="E20" s="132"/>
    </row>
    <row r="21" spans="1:5" ht="10.5">
      <c r="A21" s="139" t="s">
        <v>213</v>
      </c>
      <c r="B21" s="139"/>
      <c r="C21" s="31" t="s">
        <v>11</v>
      </c>
      <c r="D21" s="132" t="s">
        <v>31</v>
      </c>
      <c r="E21" s="132"/>
    </row>
  </sheetData>
  <sheetProtection/>
  <mergeCells count="27">
    <mergeCell ref="C8:D8"/>
    <mergeCell ref="A17:B17"/>
    <mergeCell ref="A18:B18"/>
    <mergeCell ref="A19:B19"/>
    <mergeCell ref="D17:E17"/>
    <mergeCell ref="D18:E18"/>
    <mergeCell ref="D19:E19"/>
    <mergeCell ref="A20:B20"/>
    <mergeCell ref="A21:B21"/>
    <mergeCell ref="A1:C1"/>
    <mergeCell ref="A12:D12"/>
    <mergeCell ref="A14:B14"/>
    <mergeCell ref="A15:B15"/>
    <mergeCell ref="C5:D5"/>
    <mergeCell ref="C9:D9"/>
    <mergeCell ref="C10:D10"/>
    <mergeCell ref="C4:D4"/>
    <mergeCell ref="D20:E20"/>
    <mergeCell ref="D21:E21"/>
    <mergeCell ref="D14:E14"/>
    <mergeCell ref="B3:D3"/>
    <mergeCell ref="D15:E15"/>
    <mergeCell ref="D16:E16"/>
    <mergeCell ref="C13:E13"/>
    <mergeCell ref="A16:B16"/>
    <mergeCell ref="C6:D6"/>
    <mergeCell ref="C7:D7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14" sqref="H14"/>
    </sheetView>
  </sheetViews>
  <sheetFormatPr defaultColWidth="9.140625" defaultRowHeight="15"/>
  <cols>
    <col min="15" max="15" width="10.140625" style="0" customWidth="1"/>
  </cols>
  <sheetData>
    <row r="1" spans="1:16" ht="15">
      <c r="A1" s="5" t="s">
        <v>52</v>
      </c>
      <c r="B1" s="6"/>
      <c r="C1" s="6"/>
      <c r="D1" s="5"/>
      <c r="E1" s="6"/>
      <c r="F1" s="6"/>
      <c r="G1" s="6"/>
      <c r="H1" s="6"/>
      <c r="I1" s="3"/>
      <c r="J1" s="9" t="s">
        <v>53</v>
      </c>
      <c r="K1" s="9"/>
      <c r="L1" s="10"/>
      <c r="M1" s="10"/>
      <c r="N1" s="3"/>
      <c r="O1" s="9" t="s">
        <v>54</v>
      </c>
      <c r="P1" s="10"/>
    </row>
    <row r="2" spans="1:16" ht="15">
      <c r="A2" s="7" t="s">
        <v>55</v>
      </c>
      <c r="B2" s="7" t="s">
        <v>56</v>
      </c>
      <c r="C2" s="7" t="s">
        <v>57</v>
      </c>
      <c r="D2" s="7" t="s">
        <v>58</v>
      </c>
      <c r="E2" s="7" t="s">
        <v>59</v>
      </c>
      <c r="F2" s="7" t="s">
        <v>60</v>
      </c>
      <c r="G2" s="7" t="s">
        <v>61</v>
      </c>
      <c r="H2" s="7" t="s">
        <v>62</v>
      </c>
      <c r="I2" s="3"/>
      <c r="J2" s="7" t="s">
        <v>63</v>
      </c>
      <c r="K2" s="7" t="s">
        <v>64</v>
      </c>
      <c r="L2" s="7" t="s">
        <v>59</v>
      </c>
      <c r="M2" s="7" t="s">
        <v>65</v>
      </c>
      <c r="N2" s="3"/>
      <c r="O2" s="11" t="s">
        <v>66</v>
      </c>
      <c r="P2" s="11" t="s">
        <v>67</v>
      </c>
    </row>
    <row r="3" spans="1:16" ht="15">
      <c r="A3" s="13" t="e">
        <f aca="true" t="shared" si="0" ref="A3:A35">P_4</f>
        <v>#REF!</v>
      </c>
      <c r="B3" s="8">
        <v>0</v>
      </c>
      <c r="C3" s="8">
        <v>0</v>
      </c>
      <c r="D3" s="8">
        <v>0</v>
      </c>
      <c r="E3" s="8" t="s">
        <v>68</v>
      </c>
      <c r="F3" s="8"/>
      <c r="G3" s="8"/>
      <c r="H3" s="8" t="e">
        <f>SUM(H4:H7,H8,H12,H27,H29)</f>
        <v>#REF!</v>
      </c>
      <c r="I3" s="3"/>
      <c r="J3" s="4" t="s">
        <v>69</v>
      </c>
      <c r="K3" s="4">
        <v>1</v>
      </c>
      <c r="L3" s="4" t="s">
        <v>70</v>
      </c>
      <c r="M3" s="18" t="s">
        <v>35</v>
      </c>
      <c r="N3" s="3"/>
      <c r="O3" s="3"/>
      <c r="P3" s="3"/>
    </row>
    <row r="4" spans="1:16" ht="15">
      <c r="A4" s="14" t="e">
        <f t="shared" si="0"/>
        <v>#REF!</v>
      </c>
      <c r="B4" s="4">
        <v>0</v>
      </c>
      <c r="C4" s="4">
        <v>1</v>
      </c>
      <c r="D4" s="4">
        <v>1</v>
      </c>
      <c r="E4" s="4" t="s">
        <v>71</v>
      </c>
      <c r="F4" s="4"/>
      <c r="G4" s="4"/>
      <c r="H4" s="4" t="e">
        <f>IF(LEN(P_2)&lt;&gt;0,0,1)</f>
        <v>#REF!</v>
      </c>
      <c r="I4" s="3"/>
      <c r="J4" s="4" t="s">
        <v>72</v>
      </c>
      <c r="K4" s="4">
        <v>2</v>
      </c>
      <c r="L4" s="4" t="s">
        <v>73</v>
      </c>
      <c r="M4" s="18" t="e">
        <f>IF(P_2=0,"Нет данных",P_2)</f>
        <v>#REF!</v>
      </c>
      <c r="N4" s="3"/>
      <c r="O4" s="12">
        <f ca="1">TODAY()</f>
        <v>42587</v>
      </c>
      <c r="P4" s="3" t="e">
        <f>IF(H3=0,1,2)</f>
        <v>#REF!</v>
      </c>
    </row>
    <row r="5" spans="1:16" ht="15">
      <c r="A5" s="14" t="e">
        <f t="shared" si="0"/>
        <v>#REF!</v>
      </c>
      <c r="B5" s="4">
        <v>0</v>
      </c>
      <c r="C5" s="4">
        <v>2</v>
      </c>
      <c r="D5" s="4">
        <v>2</v>
      </c>
      <c r="E5" s="4" t="s">
        <v>74</v>
      </c>
      <c r="F5" s="4"/>
      <c r="G5" s="4"/>
      <c r="H5" s="4" t="e">
        <f>IF(LEN(P_3)&lt;&gt;0,0,1)</f>
        <v>#REF!</v>
      </c>
      <c r="I5" s="3"/>
      <c r="J5" s="4" t="s">
        <v>75</v>
      </c>
      <c r="K5" s="4">
        <v>3</v>
      </c>
      <c r="L5" s="4" t="s">
        <v>76</v>
      </c>
      <c r="M5" s="18" t="e">
        <f>IF(P_3=0,"Нет данных",P_3)</f>
        <v>#REF!</v>
      </c>
      <c r="N5" s="3"/>
      <c r="O5" s="3"/>
      <c r="P5" s="3"/>
    </row>
    <row r="6" spans="1:16" ht="15">
      <c r="A6" s="14" t="e">
        <f t="shared" si="0"/>
        <v>#REF!</v>
      </c>
      <c r="B6" s="4">
        <v>0</v>
      </c>
      <c r="C6" s="4">
        <v>3</v>
      </c>
      <c r="D6" s="4">
        <v>3</v>
      </c>
      <c r="E6" s="4" t="s">
        <v>77</v>
      </c>
      <c r="F6" s="4"/>
      <c r="G6" s="4"/>
      <c r="H6" s="4" t="e">
        <f>IF(LEN(P_4)&lt;&gt;0,0,1)</f>
        <v>#REF!</v>
      </c>
      <c r="I6" s="3"/>
      <c r="J6" s="4" t="s">
        <v>78</v>
      </c>
      <c r="K6" s="4">
        <v>4</v>
      </c>
      <c r="L6" s="4" t="s">
        <v>79</v>
      </c>
      <c r="M6" s="18" t="e">
        <f>TEXT(P_4,"0000000")</f>
        <v>#REF!</v>
      </c>
      <c r="N6" s="3"/>
      <c r="O6" s="3"/>
      <c r="P6" s="3"/>
    </row>
    <row r="7" spans="1:16" ht="15">
      <c r="A7" s="14" t="e">
        <f t="shared" si="0"/>
        <v>#REF!</v>
      </c>
      <c r="B7" s="4">
        <v>0</v>
      </c>
      <c r="C7" s="4">
        <v>4</v>
      </c>
      <c r="D7" s="4">
        <v>4</v>
      </c>
      <c r="E7" s="4" t="s">
        <v>80</v>
      </c>
      <c r="F7" s="4"/>
      <c r="G7" s="4"/>
      <c r="H7" s="4" t="e">
        <f>IF(LEN(P_5)&lt;&gt;0,0,1)</f>
        <v>#REF!</v>
      </c>
      <c r="I7" s="3"/>
      <c r="J7" s="4" t="s">
        <v>81</v>
      </c>
      <c r="K7" s="4">
        <v>5</v>
      </c>
      <c r="L7" s="4" t="s">
        <v>82</v>
      </c>
      <c r="M7" s="18" t="e">
        <f>IF(P_5=0,"Нет данных",P_5)</f>
        <v>#REF!</v>
      </c>
      <c r="N7" s="3"/>
      <c r="O7" s="3"/>
      <c r="P7" s="3"/>
    </row>
    <row r="8" spans="1:16" ht="15">
      <c r="A8" s="13" t="e">
        <f t="shared" si="0"/>
        <v>#REF!</v>
      </c>
      <c r="B8" s="8">
        <v>2</v>
      </c>
      <c r="C8" s="8">
        <v>0</v>
      </c>
      <c r="D8" s="8">
        <v>0</v>
      </c>
      <c r="E8" s="8" t="s">
        <v>83</v>
      </c>
      <c r="F8" s="8"/>
      <c r="G8" s="8"/>
      <c r="H8" s="8">
        <f>SUM(H9:H11)</f>
        <v>1</v>
      </c>
      <c r="I8" s="3"/>
      <c r="J8" s="4" t="s">
        <v>84</v>
      </c>
      <c r="K8" s="4"/>
      <c r="L8" s="4"/>
      <c r="M8" s="4"/>
      <c r="N8" s="3"/>
      <c r="O8" s="3"/>
      <c r="P8" s="3"/>
    </row>
    <row r="9" spans="1:16" ht="15">
      <c r="A9" s="14" t="e">
        <f t="shared" si="0"/>
        <v>#REF!</v>
      </c>
      <c r="B9" s="4">
        <v>2</v>
      </c>
      <c r="C9" s="4">
        <v>1</v>
      </c>
      <c r="D9" s="4">
        <v>1</v>
      </c>
      <c r="E9" s="4" t="s">
        <v>85</v>
      </c>
      <c r="F9" s="4"/>
      <c r="G9" s="4"/>
      <c r="H9" s="4">
        <f>IF('Раздел 2'!C6=SUM('Раздел 2'!$C$7,'Раздел 2'!$C$11),0,1)</f>
        <v>0</v>
      </c>
      <c r="I9" s="3"/>
      <c r="J9" s="3"/>
      <c r="K9" s="3"/>
      <c r="L9" s="3"/>
      <c r="M9" s="3"/>
      <c r="N9" s="3"/>
      <c r="O9" s="3"/>
      <c r="P9" s="3"/>
    </row>
    <row r="10" spans="1:16" ht="15">
      <c r="A10" s="14" t="e">
        <f t="shared" si="0"/>
        <v>#REF!</v>
      </c>
      <c r="B10" s="4">
        <v>2</v>
      </c>
      <c r="C10" s="4">
        <v>2</v>
      </c>
      <c r="D10" s="4">
        <v>2</v>
      </c>
      <c r="E10" s="4" t="s">
        <v>86</v>
      </c>
      <c r="F10" s="4"/>
      <c r="G10" s="4"/>
      <c r="H10" s="4">
        <f>IF('Раздел 2'!$C$7=SUM('Раздел 2'!$C$8:$C$10),0,1)</f>
        <v>0</v>
      </c>
      <c r="I10" s="3"/>
      <c r="J10" s="3"/>
      <c r="K10" s="3"/>
      <c r="L10" s="3"/>
      <c r="M10" s="3"/>
      <c r="N10" s="3"/>
      <c r="O10" s="3"/>
      <c r="P10" s="3"/>
    </row>
    <row r="11" spans="1:16" ht="15">
      <c r="A11" s="14" t="e">
        <f t="shared" si="0"/>
        <v>#REF!</v>
      </c>
      <c r="B11" s="4">
        <v>2</v>
      </c>
      <c r="C11" s="4">
        <v>3</v>
      </c>
      <c r="D11" s="4">
        <v>3</v>
      </c>
      <c r="E11" s="4" t="s">
        <v>87</v>
      </c>
      <c r="F11" s="4"/>
      <c r="G11" s="4"/>
      <c r="H11" s="4">
        <f>IF('Раздел 2'!$C$11=SUM('Раздел 2'!$C$12:$C$16),0,1)</f>
        <v>1</v>
      </c>
      <c r="I11" s="3"/>
      <c r="J11" s="3"/>
      <c r="K11" s="3"/>
      <c r="L11" s="3"/>
      <c r="M11" s="3"/>
      <c r="N11" s="3"/>
      <c r="O11" s="3"/>
      <c r="P11" s="3"/>
    </row>
    <row r="12" spans="1:16" ht="15">
      <c r="A12" s="13" t="e">
        <f t="shared" si="0"/>
        <v>#REF!</v>
      </c>
      <c r="B12" s="8">
        <v>3</v>
      </c>
      <c r="C12" s="8">
        <v>0</v>
      </c>
      <c r="D12" s="8">
        <v>0</v>
      </c>
      <c r="E12" s="8" t="s">
        <v>88</v>
      </c>
      <c r="F12" s="8"/>
      <c r="G12" s="8"/>
      <c r="H12" s="8" t="e">
        <f>SUM(H13:H26)</f>
        <v>#REF!</v>
      </c>
      <c r="I12" s="3"/>
      <c r="J12" s="3"/>
      <c r="K12" s="3"/>
      <c r="L12" s="3"/>
      <c r="M12" s="3"/>
      <c r="N12" s="3"/>
      <c r="O12" s="3"/>
      <c r="P12" s="3"/>
    </row>
    <row r="13" spans="1:16" ht="15">
      <c r="A13" s="14" t="e">
        <f t="shared" si="0"/>
        <v>#REF!</v>
      </c>
      <c r="B13" s="4">
        <v>3</v>
      </c>
      <c r="C13" s="4">
        <v>1</v>
      </c>
      <c r="D13" s="4">
        <v>1</v>
      </c>
      <c r="E13" s="4" t="s">
        <v>89</v>
      </c>
      <c r="F13" s="4"/>
      <c r="G13" s="4"/>
      <c r="H13" s="4" t="e">
        <f>IF('Раздел 3'!$C$5=SUM('Раздел 3'!$C$6,'Раздел 3'!$C$14,'Раздел 3'!$C$21:$C$24,'Раздел 3'!#REF!),0,1)</f>
        <v>#REF!</v>
      </c>
      <c r="I13" s="3"/>
      <c r="J13" s="3"/>
      <c r="K13" s="3"/>
      <c r="L13" s="3"/>
      <c r="M13" s="3"/>
      <c r="N13" s="3"/>
      <c r="O13" s="3"/>
      <c r="P13" s="3"/>
    </row>
    <row r="14" spans="1:16" ht="15">
      <c r="A14" s="14" t="e">
        <f t="shared" si="0"/>
        <v>#REF!</v>
      </c>
      <c r="B14" s="4">
        <v>3</v>
      </c>
      <c r="C14" s="4">
        <v>1</v>
      </c>
      <c r="D14" s="4">
        <v>2</v>
      </c>
      <c r="E14" s="4" t="s">
        <v>90</v>
      </c>
      <c r="F14" s="4"/>
      <c r="G14" s="4"/>
      <c r="H14" s="15" t="e">
        <f>IF('Раздел 3'!$D$5=SUM('Раздел 3'!$D$6,'Раздел 3'!$D$14,'Раздел 3'!$D$21:$D$24,'Раздел 3'!#REF!),0,1)</f>
        <v>#REF!</v>
      </c>
      <c r="I14" s="3"/>
      <c r="J14" s="3"/>
      <c r="K14" s="3"/>
      <c r="L14" s="3"/>
      <c r="M14" s="3"/>
      <c r="N14" s="3"/>
      <c r="O14" s="3"/>
      <c r="P14" s="3"/>
    </row>
    <row r="15" spans="1:16" ht="15">
      <c r="A15" s="14" t="e">
        <f t="shared" si="0"/>
        <v>#REF!</v>
      </c>
      <c r="B15" s="4">
        <v>3</v>
      </c>
      <c r="C15" s="4">
        <v>2</v>
      </c>
      <c r="D15" s="4">
        <v>3</v>
      </c>
      <c r="E15" s="4" t="s">
        <v>91</v>
      </c>
      <c r="F15" s="4"/>
      <c r="G15" s="4"/>
      <c r="H15" s="15">
        <f>IF('Раздел 3'!$C$6=SUM('Раздел 3'!$C$7,'Раздел 3'!$C$12:$C$13),0,1)</f>
        <v>1</v>
      </c>
      <c r="I15" s="3"/>
      <c r="J15" s="3"/>
      <c r="K15" s="3"/>
      <c r="L15" s="3"/>
      <c r="M15" s="3"/>
      <c r="N15" s="3"/>
      <c r="O15" s="3"/>
      <c r="P15" s="3"/>
    </row>
    <row r="16" spans="1:16" ht="15">
      <c r="A16" s="14" t="e">
        <f t="shared" si="0"/>
        <v>#REF!</v>
      </c>
      <c r="B16" s="4">
        <v>3</v>
      </c>
      <c r="C16" s="4">
        <v>2</v>
      </c>
      <c r="D16" s="4">
        <v>4</v>
      </c>
      <c r="E16" s="4" t="s">
        <v>92</v>
      </c>
      <c r="F16" s="4"/>
      <c r="G16" s="4"/>
      <c r="H16" s="15">
        <f>IF('Раздел 3'!$D$6=SUM('Раздел 3'!$D$7,'Раздел 3'!$D$12:$D$13),0,1)</f>
        <v>1</v>
      </c>
      <c r="I16" s="3"/>
      <c r="J16" s="3"/>
      <c r="K16" s="3"/>
      <c r="L16" s="3"/>
      <c r="M16" s="3"/>
      <c r="N16" s="3"/>
      <c r="O16" s="3"/>
      <c r="P16" s="3"/>
    </row>
    <row r="17" spans="1:8" ht="15">
      <c r="A17" s="14" t="e">
        <f t="shared" si="0"/>
        <v>#REF!</v>
      </c>
      <c r="B17" s="4">
        <v>3</v>
      </c>
      <c r="C17" s="4">
        <v>3</v>
      </c>
      <c r="D17" s="4">
        <v>5</v>
      </c>
      <c r="E17" s="4" t="s">
        <v>93</v>
      </c>
      <c r="F17" s="4"/>
      <c r="G17" s="4"/>
      <c r="H17" s="15">
        <f>IF('Раздел 3'!$C$7=SUM('Раздел 3'!$C$8:$C$9,'Раздел 3'!$C$11),0,1)</f>
        <v>1</v>
      </c>
    </row>
    <row r="18" spans="1:8" ht="15">
      <c r="A18" s="14" t="e">
        <f t="shared" si="0"/>
        <v>#REF!</v>
      </c>
      <c r="B18" s="4">
        <v>3</v>
      </c>
      <c r="C18" s="4">
        <v>3</v>
      </c>
      <c r="D18" s="4">
        <v>6</v>
      </c>
      <c r="E18" s="4" t="s">
        <v>94</v>
      </c>
      <c r="F18" s="4"/>
      <c r="G18" s="4"/>
      <c r="H18" s="15">
        <f>IF('Раздел 3'!$D$7=SUM('Раздел 3'!$D$8:$D$9,'Раздел 3'!$D$11),0,1)</f>
        <v>1</v>
      </c>
    </row>
    <row r="19" spans="1:8" ht="15">
      <c r="A19" s="14" t="e">
        <f t="shared" si="0"/>
        <v>#REF!</v>
      </c>
      <c r="B19" s="4">
        <v>3</v>
      </c>
      <c r="C19" s="4">
        <v>4</v>
      </c>
      <c r="D19" s="4">
        <v>7</v>
      </c>
      <c r="E19" s="4" t="s">
        <v>95</v>
      </c>
      <c r="F19" s="4"/>
      <c r="G19" s="4"/>
      <c r="H19" s="15">
        <f>IF('Раздел 3'!$C$14=SUM('Раздел 3'!$C$15:$C$20),0,1)</f>
        <v>1</v>
      </c>
    </row>
    <row r="20" spans="1:8" ht="15">
      <c r="A20" s="14" t="e">
        <f t="shared" si="0"/>
        <v>#REF!</v>
      </c>
      <c r="B20" s="4">
        <v>3</v>
      </c>
      <c r="C20" s="4">
        <v>4</v>
      </c>
      <c r="D20" s="4">
        <v>8</v>
      </c>
      <c r="E20" s="4" t="s">
        <v>96</v>
      </c>
      <c r="F20" s="4"/>
      <c r="G20" s="4"/>
      <c r="H20" s="15">
        <f>IF('Раздел 3'!$D$14=SUM('Раздел 3'!$D$15:$D$20),0,1)</f>
        <v>0</v>
      </c>
    </row>
    <row r="21" spans="1:8" ht="15">
      <c r="A21" s="14" t="e">
        <f t="shared" si="0"/>
        <v>#REF!</v>
      </c>
      <c r="B21" s="4">
        <v>3</v>
      </c>
      <c r="C21" s="4">
        <v>5</v>
      </c>
      <c r="D21" s="4">
        <v>9</v>
      </c>
      <c r="E21" s="4" t="s">
        <v>97</v>
      </c>
      <c r="F21" s="4"/>
      <c r="G21" s="4"/>
      <c r="H21" s="15">
        <f>IF('Раздел 3'!$C$24=SUM('Раздел 3'!$C$25:$C$26),0,1)</f>
        <v>1</v>
      </c>
    </row>
    <row r="22" spans="1:8" ht="15">
      <c r="A22" s="14" t="e">
        <f t="shared" si="0"/>
        <v>#REF!</v>
      </c>
      <c r="B22" s="4">
        <v>3</v>
      </c>
      <c r="C22" s="4">
        <v>5</v>
      </c>
      <c r="D22" s="4">
        <v>10</v>
      </c>
      <c r="E22" s="4" t="s">
        <v>98</v>
      </c>
      <c r="F22" s="4"/>
      <c r="G22" s="4"/>
      <c r="H22" s="15">
        <f>IF('Раздел 3'!$D$24=SUM('Раздел 3'!$D$25:$D$26),0,1)</f>
        <v>0</v>
      </c>
    </row>
    <row r="23" spans="1:8" ht="15">
      <c r="A23" s="14" t="e">
        <f t="shared" si="0"/>
        <v>#REF!</v>
      </c>
      <c r="B23" s="4">
        <v>3</v>
      </c>
      <c r="C23" s="4">
        <v>6</v>
      </c>
      <c r="D23" s="4">
        <v>11</v>
      </c>
      <c r="E23" s="4" t="s">
        <v>99</v>
      </c>
      <c r="F23" s="4"/>
      <c r="G23" s="4"/>
      <c r="H23" s="15" t="e">
        <f>IF('Раздел 3'!#REF!=SUM('Раздел 3'!#REF!),0,1)</f>
        <v>#REF!</v>
      </c>
    </row>
    <row r="24" spans="1:8" ht="15">
      <c r="A24" s="14" t="e">
        <f t="shared" si="0"/>
        <v>#REF!</v>
      </c>
      <c r="B24" s="4">
        <v>3</v>
      </c>
      <c r="C24" s="4">
        <v>6</v>
      </c>
      <c r="D24" s="4">
        <v>12</v>
      </c>
      <c r="E24" s="4" t="s">
        <v>100</v>
      </c>
      <c r="F24" s="4"/>
      <c r="G24" s="4"/>
      <c r="H24" s="15" t="e">
        <f>IF('Раздел 3'!#REF!=SUM('Раздел 3'!#REF!),0,1)</f>
        <v>#REF!</v>
      </c>
    </row>
    <row r="25" spans="1:8" ht="15">
      <c r="A25" s="14" t="e">
        <f t="shared" si="0"/>
        <v>#REF!</v>
      </c>
      <c r="B25" s="4">
        <v>3</v>
      </c>
      <c r="C25" s="4">
        <v>7</v>
      </c>
      <c r="D25" s="4">
        <v>13</v>
      </c>
      <c r="E25" s="4" t="s">
        <v>101</v>
      </c>
      <c r="F25" s="4"/>
      <c r="G25" s="4"/>
      <c r="H25" s="15">
        <f>IF('Раздел 3'!$C$9&gt;='Раздел 3'!$C$10,0,1)</f>
        <v>1</v>
      </c>
    </row>
    <row r="26" spans="1:8" ht="15">
      <c r="A26" s="14" t="e">
        <f t="shared" si="0"/>
        <v>#REF!</v>
      </c>
      <c r="B26" s="4">
        <v>3</v>
      </c>
      <c r="C26" s="4">
        <v>7</v>
      </c>
      <c r="D26" s="4">
        <v>14</v>
      </c>
      <c r="E26" s="4" t="s">
        <v>102</v>
      </c>
      <c r="F26" s="4"/>
      <c r="G26" s="4"/>
      <c r="H26" s="15">
        <f>IF('Раздел 3'!$D$9&gt;='Раздел 3'!$D$10,0,1)</f>
        <v>0</v>
      </c>
    </row>
    <row r="27" spans="1:8" ht="15">
      <c r="A27" s="13" t="e">
        <f t="shared" si="0"/>
        <v>#REF!</v>
      </c>
      <c r="B27" s="8">
        <v>4</v>
      </c>
      <c r="C27" s="8">
        <v>0</v>
      </c>
      <c r="D27" s="8">
        <v>0</v>
      </c>
      <c r="E27" s="8" t="s">
        <v>103</v>
      </c>
      <c r="F27" s="8"/>
      <c r="G27" s="8"/>
      <c r="H27" s="16">
        <f>SUM(H28)</f>
        <v>1</v>
      </c>
    </row>
    <row r="28" spans="1:8" ht="15">
      <c r="A28" s="14" t="e">
        <f t="shared" si="0"/>
        <v>#REF!</v>
      </c>
      <c r="B28" s="4">
        <v>4</v>
      </c>
      <c r="C28" s="4">
        <v>1</v>
      </c>
      <c r="D28" s="4">
        <v>1</v>
      </c>
      <c r="E28" s="4" t="s">
        <v>104</v>
      </c>
      <c r="F28" s="3"/>
      <c r="G28" s="3"/>
      <c r="H28" s="17">
        <f>IF('Раздел 4, 5'!$C$6=SUM('Раздел 4, 5'!$C$7:$C$8),0,1)</f>
        <v>1</v>
      </c>
    </row>
    <row r="29" spans="1:8" ht="15">
      <c r="A29" s="13" t="e">
        <f t="shared" si="0"/>
        <v>#REF!</v>
      </c>
      <c r="B29" s="8">
        <v>5</v>
      </c>
      <c r="C29" s="8">
        <v>0</v>
      </c>
      <c r="D29" s="8">
        <v>0</v>
      </c>
      <c r="E29" s="8" t="s">
        <v>105</v>
      </c>
      <c r="F29" s="8"/>
      <c r="G29" s="8"/>
      <c r="H29" s="16" t="e">
        <f>SUM(H30:H35)</f>
        <v>#REF!</v>
      </c>
    </row>
    <row r="30" spans="1:8" ht="15">
      <c r="A30" s="14" t="e">
        <f t="shared" si="0"/>
        <v>#REF!</v>
      </c>
      <c r="B30" s="4">
        <v>5</v>
      </c>
      <c r="C30" s="4">
        <v>1</v>
      </c>
      <c r="D30" s="4">
        <v>1</v>
      </c>
      <c r="E30" s="4" t="s">
        <v>106</v>
      </c>
      <c r="F30" s="3"/>
      <c r="G30" s="3"/>
      <c r="H30" s="17" t="e">
        <f>IF(#REF!=SUM(#REF!,#REF!),0,1)</f>
        <v>#REF!</v>
      </c>
    </row>
    <row r="31" spans="1:8" ht="15">
      <c r="A31" s="14" t="e">
        <f t="shared" si="0"/>
        <v>#REF!</v>
      </c>
      <c r="B31" s="4">
        <v>5</v>
      </c>
      <c r="C31" s="4">
        <v>2</v>
      </c>
      <c r="D31" s="4">
        <v>2</v>
      </c>
      <c r="E31" s="4" t="s">
        <v>107</v>
      </c>
      <c r="F31" s="3"/>
      <c r="G31" s="3"/>
      <c r="H31" s="17" t="e">
        <f>IF(#REF!=SUM(#REF!,#REF!),0,1)</f>
        <v>#REF!</v>
      </c>
    </row>
    <row r="32" spans="1:8" ht="15">
      <c r="A32" s="14" t="e">
        <f t="shared" si="0"/>
        <v>#REF!</v>
      </c>
      <c r="B32" s="4">
        <v>5</v>
      </c>
      <c r="C32" s="4">
        <v>3</v>
      </c>
      <c r="D32" s="4">
        <v>3</v>
      </c>
      <c r="E32" s="4" t="s">
        <v>108</v>
      </c>
      <c r="F32" s="3"/>
      <c r="G32" s="3"/>
      <c r="H32" s="17" t="e">
        <f>IF(#REF!&gt;=#REF!,0,1)</f>
        <v>#REF!</v>
      </c>
    </row>
    <row r="33" spans="1:8" ht="15">
      <c r="A33" s="14" t="e">
        <f t="shared" si="0"/>
        <v>#REF!</v>
      </c>
      <c r="B33" s="4">
        <v>5</v>
      </c>
      <c r="C33" s="4">
        <v>4</v>
      </c>
      <c r="D33" s="4">
        <v>4</v>
      </c>
      <c r="E33" s="4" t="s">
        <v>109</v>
      </c>
      <c r="F33" s="3"/>
      <c r="G33" s="3"/>
      <c r="H33" s="17" t="e">
        <f>IF(#REF!&gt;=#REF!,0,1)</f>
        <v>#REF!</v>
      </c>
    </row>
    <row r="34" spans="1:8" ht="15">
      <c r="A34" s="14" t="e">
        <f t="shared" si="0"/>
        <v>#REF!</v>
      </c>
      <c r="B34" s="4">
        <v>5</v>
      </c>
      <c r="C34" s="4">
        <v>5</v>
      </c>
      <c r="D34" s="4">
        <v>5</v>
      </c>
      <c r="E34" s="4" t="s">
        <v>110</v>
      </c>
      <c r="F34" s="3"/>
      <c r="G34" s="3"/>
      <c r="H34" s="17" t="e">
        <f>IF(#REF!&gt;=#REF!,0,1)</f>
        <v>#REF!</v>
      </c>
    </row>
    <row r="35" spans="1:8" ht="15">
      <c r="A35" s="14" t="e">
        <f t="shared" si="0"/>
        <v>#REF!</v>
      </c>
      <c r="B35" s="4">
        <v>5</v>
      </c>
      <c r="C35" s="4">
        <v>6</v>
      </c>
      <c r="D35" s="4">
        <v>6</v>
      </c>
      <c r="E35" s="4" t="s">
        <v>111</v>
      </c>
      <c r="F35" s="3"/>
      <c r="G35" s="3"/>
      <c r="H35" s="17" t="e">
        <f>IF(#REF!&gt;=#REF!,0,1)</f>
        <v>#REF!</v>
      </c>
    </row>
    <row r="40" spans="1:8" ht="15">
      <c r="A40" s="3" t="s">
        <v>112</v>
      </c>
      <c r="B40" s="3"/>
      <c r="C40" s="3"/>
      <c r="D40" s="3"/>
      <c r="E40" s="3"/>
      <c r="F40" s="3"/>
      <c r="G40" s="3"/>
      <c r="H40" s="3"/>
    </row>
  </sheetData>
  <sheetProtection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35.140625" style="0" customWidth="1"/>
    <col min="2" max="2" width="17.140625" style="0" customWidth="1"/>
    <col min="3" max="3" width="13.8515625" style="0" customWidth="1"/>
    <col min="4" max="4" width="16.00390625" style="0" customWidth="1"/>
    <col min="5" max="7" width="13.8515625" style="0" customWidth="1"/>
    <col min="8" max="8" width="11.7109375" style="0" customWidth="1"/>
  </cols>
  <sheetData>
    <row r="1" spans="1:7" ht="15">
      <c r="A1" s="131" t="s">
        <v>162</v>
      </c>
      <c r="B1" s="131"/>
      <c r="C1" s="131"/>
      <c r="D1" s="131"/>
      <c r="E1" s="131"/>
      <c r="F1" s="131"/>
      <c r="G1" s="131"/>
    </row>
    <row r="2" spans="1:7" ht="15">
      <c r="A2" s="1"/>
      <c r="B2" s="1"/>
      <c r="C2" s="144" t="s">
        <v>219</v>
      </c>
      <c r="D2" s="144"/>
      <c r="E2" s="144"/>
      <c r="F2" s="144"/>
      <c r="G2" s="144"/>
    </row>
    <row r="3" spans="1:7" ht="26.25" customHeight="1">
      <c r="A3" s="158" t="s">
        <v>163</v>
      </c>
      <c r="B3" s="159"/>
      <c r="C3" s="162" t="s">
        <v>7</v>
      </c>
      <c r="D3" s="153" t="s">
        <v>164</v>
      </c>
      <c r="E3" s="154"/>
      <c r="F3" s="151" t="s">
        <v>165</v>
      </c>
      <c r="G3" s="152"/>
    </row>
    <row r="4" spans="1:7" ht="52.5">
      <c r="A4" s="160"/>
      <c r="B4" s="161"/>
      <c r="C4" s="163"/>
      <c r="D4" s="79" t="s">
        <v>166</v>
      </c>
      <c r="E4" s="71" t="s">
        <v>167</v>
      </c>
      <c r="F4" s="79" t="s">
        <v>168</v>
      </c>
      <c r="G4" s="71" t="s">
        <v>169</v>
      </c>
    </row>
    <row r="5" spans="1:7" ht="15">
      <c r="A5" s="149">
        <v>1</v>
      </c>
      <c r="B5" s="149"/>
      <c r="C5" s="72">
        <v>2</v>
      </c>
      <c r="D5" s="72">
        <v>3</v>
      </c>
      <c r="E5" s="72">
        <v>4</v>
      </c>
      <c r="F5" s="72">
        <v>5</v>
      </c>
      <c r="G5" s="72">
        <v>6</v>
      </c>
    </row>
    <row r="6" spans="1:7" ht="15">
      <c r="A6" s="150" t="s">
        <v>170</v>
      </c>
      <c r="B6" s="150"/>
      <c r="C6" s="37" t="s">
        <v>4</v>
      </c>
      <c r="D6" s="67" t="s">
        <v>32</v>
      </c>
      <c r="E6" s="67" t="s">
        <v>30</v>
      </c>
      <c r="F6" s="67" t="s">
        <v>33</v>
      </c>
      <c r="G6" s="67" t="s">
        <v>30</v>
      </c>
    </row>
    <row r="7" spans="1:7" ht="15">
      <c r="A7" s="145" t="s">
        <v>171</v>
      </c>
      <c r="B7" s="146"/>
      <c r="C7" s="31" t="s">
        <v>5</v>
      </c>
      <c r="D7" s="67" t="s">
        <v>45</v>
      </c>
      <c r="E7" s="67" t="s">
        <v>30</v>
      </c>
      <c r="F7" s="67" t="s">
        <v>46</v>
      </c>
      <c r="G7" s="67" t="s">
        <v>30</v>
      </c>
    </row>
    <row r="8" spans="1:7" ht="15">
      <c r="A8" s="145" t="s">
        <v>172</v>
      </c>
      <c r="B8" s="146"/>
      <c r="C8" s="31" t="s">
        <v>6</v>
      </c>
      <c r="D8" s="67" t="s">
        <v>47</v>
      </c>
      <c r="E8" s="67" t="s">
        <v>30</v>
      </c>
      <c r="F8" s="67" t="s">
        <v>122</v>
      </c>
      <c r="G8" s="67" t="s">
        <v>30</v>
      </c>
    </row>
    <row r="9" spans="1:7" ht="15">
      <c r="A9" s="150" t="s">
        <v>173</v>
      </c>
      <c r="B9" s="150"/>
      <c r="C9" s="31" t="s">
        <v>9</v>
      </c>
      <c r="D9" s="67" t="s">
        <v>123</v>
      </c>
      <c r="E9" s="67" t="s">
        <v>30</v>
      </c>
      <c r="F9" s="67" t="s">
        <v>134</v>
      </c>
      <c r="G9" s="67" t="s">
        <v>30</v>
      </c>
    </row>
    <row r="10" spans="1:7" ht="15">
      <c r="A10" s="168" t="s">
        <v>174</v>
      </c>
      <c r="B10" s="150"/>
      <c r="C10" s="31" t="s">
        <v>10</v>
      </c>
      <c r="D10" s="67" t="s">
        <v>181</v>
      </c>
      <c r="E10" s="67" t="s">
        <v>30</v>
      </c>
      <c r="F10" s="67" t="s">
        <v>182</v>
      </c>
      <c r="G10" s="67" t="s">
        <v>30</v>
      </c>
    </row>
    <row r="11" spans="1:7" ht="15">
      <c r="A11" s="155" t="s">
        <v>220</v>
      </c>
      <c r="B11" s="155"/>
      <c r="C11" s="31" t="s">
        <v>11</v>
      </c>
      <c r="D11" s="67" t="s">
        <v>30</v>
      </c>
      <c r="E11" s="67" t="s">
        <v>30</v>
      </c>
      <c r="F11" s="67" t="s">
        <v>30</v>
      </c>
      <c r="G11" s="67" t="s">
        <v>30</v>
      </c>
    </row>
    <row r="12" spans="1:7" ht="15">
      <c r="A12" s="150" t="s">
        <v>175</v>
      </c>
      <c r="B12" s="150"/>
      <c r="C12" s="31" t="s">
        <v>12</v>
      </c>
      <c r="D12" s="67" t="s">
        <v>183</v>
      </c>
      <c r="E12" s="67" t="s">
        <v>30</v>
      </c>
      <c r="F12" s="67" t="s">
        <v>122</v>
      </c>
      <c r="G12" s="67" t="s">
        <v>30</v>
      </c>
    </row>
    <row r="13" spans="1:7" ht="22.5" customHeight="1">
      <c r="A13" s="156" t="s">
        <v>176</v>
      </c>
      <c r="B13" s="157"/>
      <c r="C13" s="31" t="s">
        <v>13</v>
      </c>
      <c r="D13" s="67" t="s">
        <v>30</v>
      </c>
      <c r="E13" s="67" t="s">
        <v>30</v>
      </c>
      <c r="F13" s="67" t="s">
        <v>30</v>
      </c>
      <c r="G13" s="67" t="s">
        <v>30</v>
      </c>
    </row>
    <row r="14" spans="1:7" ht="15">
      <c r="A14" s="157" t="s">
        <v>221</v>
      </c>
      <c r="B14" s="157"/>
      <c r="C14" s="31" t="s">
        <v>14</v>
      </c>
      <c r="D14" s="67" t="s">
        <v>184</v>
      </c>
      <c r="E14" s="67" t="s">
        <v>30</v>
      </c>
      <c r="F14" s="67" t="s">
        <v>185</v>
      </c>
      <c r="G14" s="67" t="s">
        <v>30</v>
      </c>
    </row>
    <row r="15" spans="1:7" ht="23.25" customHeight="1">
      <c r="A15" s="145" t="s">
        <v>177</v>
      </c>
      <c r="B15" s="146"/>
      <c r="C15" s="31" t="s">
        <v>17</v>
      </c>
      <c r="D15" s="67" t="s">
        <v>30</v>
      </c>
      <c r="E15" s="67" t="s">
        <v>30</v>
      </c>
      <c r="F15" s="67" t="s">
        <v>30</v>
      </c>
      <c r="G15" s="67" t="s">
        <v>30</v>
      </c>
    </row>
    <row r="16" spans="1:7" ht="15">
      <c r="A16" s="146" t="s">
        <v>222</v>
      </c>
      <c r="B16" s="146"/>
      <c r="C16" s="31" t="s">
        <v>16</v>
      </c>
      <c r="D16" s="67" t="s">
        <v>186</v>
      </c>
      <c r="E16" s="67" t="s">
        <v>30</v>
      </c>
      <c r="F16" s="67" t="s">
        <v>187</v>
      </c>
      <c r="G16" s="67" t="s">
        <v>30</v>
      </c>
    </row>
    <row r="18" spans="1:2" ht="15">
      <c r="A18" s="166" t="s">
        <v>214</v>
      </c>
      <c r="B18" s="166"/>
    </row>
    <row r="19" spans="1:5" ht="15">
      <c r="A19" s="167" t="s">
        <v>215</v>
      </c>
      <c r="B19" s="167"/>
      <c r="C19" s="167"/>
      <c r="D19" s="167"/>
      <c r="E19" s="167"/>
    </row>
    <row r="21" spans="1:8" ht="15">
      <c r="A21" s="147" t="s">
        <v>139</v>
      </c>
      <c r="B21" s="147"/>
      <c r="C21" s="87" t="s">
        <v>178</v>
      </c>
      <c r="D21" s="91"/>
      <c r="E21" s="148" t="s">
        <v>188</v>
      </c>
      <c r="F21" s="148"/>
      <c r="H21" s="80"/>
    </row>
    <row r="22" spans="1:8" ht="15">
      <c r="A22" s="147" t="s">
        <v>140</v>
      </c>
      <c r="B22" s="165"/>
      <c r="C22" s="89" t="s">
        <v>26</v>
      </c>
      <c r="D22" s="91"/>
      <c r="E22" s="164" t="s">
        <v>27</v>
      </c>
      <c r="F22" s="164"/>
      <c r="H22" s="81" t="s">
        <v>44</v>
      </c>
    </row>
    <row r="23" spans="1:4" ht="15">
      <c r="A23" s="147" t="s">
        <v>141</v>
      </c>
      <c r="B23" s="165"/>
      <c r="C23" s="90"/>
      <c r="D23" s="91"/>
    </row>
    <row r="24" spans="1:4" ht="15">
      <c r="A24" s="147" t="s">
        <v>25</v>
      </c>
      <c r="B24" s="165"/>
      <c r="C24" s="88" t="s">
        <v>179</v>
      </c>
      <c r="D24" s="91"/>
    </row>
    <row r="25" spans="1:4" ht="15">
      <c r="A25" s="2"/>
      <c r="C25" s="89" t="s">
        <v>142</v>
      </c>
      <c r="D25" s="91"/>
    </row>
    <row r="26" spans="1:4" ht="15">
      <c r="A26" s="2"/>
      <c r="C26" s="88" t="s">
        <v>180</v>
      </c>
      <c r="D26" s="91"/>
    </row>
    <row r="27" spans="1:4" ht="15">
      <c r="A27" s="2"/>
      <c r="C27" s="89" t="s">
        <v>143</v>
      </c>
      <c r="D27" s="91"/>
    </row>
    <row r="28" ht="15">
      <c r="A28" s="2"/>
    </row>
    <row r="29" ht="15">
      <c r="A29" s="2"/>
    </row>
  </sheetData>
  <sheetProtection/>
  <mergeCells count="26">
    <mergeCell ref="E22:F22"/>
    <mergeCell ref="A9:B9"/>
    <mergeCell ref="A15:B15"/>
    <mergeCell ref="A24:B24"/>
    <mergeCell ref="A18:B18"/>
    <mergeCell ref="A19:E19"/>
    <mergeCell ref="A22:B22"/>
    <mergeCell ref="A23:B23"/>
    <mergeCell ref="A16:B16"/>
    <mergeCell ref="A10:B10"/>
    <mergeCell ref="A11:B11"/>
    <mergeCell ref="A12:B12"/>
    <mergeCell ref="A13:B13"/>
    <mergeCell ref="A14:B14"/>
    <mergeCell ref="A3:B4"/>
    <mergeCell ref="C3:C4"/>
    <mergeCell ref="A1:G1"/>
    <mergeCell ref="C2:G2"/>
    <mergeCell ref="A7:B7"/>
    <mergeCell ref="A21:B21"/>
    <mergeCell ref="A8:B8"/>
    <mergeCell ref="E21:F21"/>
    <mergeCell ref="A5:B5"/>
    <mergeCell ref="A6:B6"/>
    <mergeCell ref="F3:G3"/>
    <mergeCell ref="D3:E3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2016-08-05T07:54:14Z</cp:lastPrinted>
  <dcterms:created xsi:type="dcterms:W3CDTF">2009-02-12T10:07:25Z</dcterms:created>
  <dcterms:modified xsi:type="dcterms:W3CDTF">2016-08-05T08:01:57Z</dcterms:modified>
  <cp:category/>
  <cp:version/>
  <cp:contentType/>
  <cp:contentStatus/>
</cp:coreProperties>
</file>